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22\"/>
    </mc:Choice>
  </mc:AlternateContent>
  <bookViews>
    <workbookView xWindow="0" yWindow="0" windowWidth="28800" windowHeight="12435" tabRatio="675"/>
  </bookViews>
  <sheets>
    <sheet name="Diciembre 2022 " sheetId="131" r:id="rId1"/>
  </sheets>
  <calcPr calcId="152511"/>
</workbook>
</file>

<file path=xl/calcChain.xml><?xml version="1.0" encoding="utf-8"?>
<calcChain xmlns="http://schemas.openxmlformats.org/spreadsheetml/2006/main">
  <c r="O16" i="131" l="1"/>
  <c r="O17" i="131"/>
  <c r="O18" i="131"/>
  <c r="O19" i="131"/>
  <c r="O20" i="131"/>
  <c r="O21" i="131"/>
  <c r="O22" i="131"/>
  <c r="O23" i="131"/>
  <c r="O24" i="131"/>
  <c r="O25" i="131"/>
  <c r="O26" i="131"/>
  <c r="O27" i="131"/>
  <c r="O28" i="131"/>
  <c r="O29" i="131"/>
  <c r="O30" i="131"/>
  <c r="O31" i="131"/>
  <c r="O32" i="131"/>
  <c r="O33" i="131"/>
  <c r="O34" i="131"/>
  <c r="O15" i="131"/>
  <c r="C16" i="131"/>
  <c r="D16" i="131"/>
  <c r="E16" i="131"/>
  <c r="F16" i="131"/>
  <c r="G16" i="131"/>
  <c r="H16" i="131"/>
  <c r="I16" i="131"/>
  <c r="J16" i="131"/>
  <c r="K16" i="131"/>
  <c r="L16" i="131"/>
  <c r="M16" i="131"/>
  <c r="N16" i="131"/>
  <c r="C17" i="131"/>
  <c r="D17" i="131"/>
  <c r="E17" i="131"/>
  <c r="F17" i="131"/>
  <c r="G17" i="131"/>
  <c r="H17" i="131"/>
  <c r="I17" i="131"/>
  <c r="J17" i="131"/>
  <c r="K17" i="131"/>
  <c r="L17" i="131"/>
  <c r="M17" i="131"/>
  <c r="N17" i="131"/>
  <c r="C18" i="131"/>
  <c r="D18" i="131"/>
  <c r="E18" i="131"/>
  <c r="F18" i="131"/>
  <c r="G18" i="131"/>
  <c r="H18" i="131"/>
  <c r="I18" i="131"/>
  <c r="J18" i="131"/>
  <c r="K18" i="131"/>
  <c r="L18" i="131"/>
  <c r="M18" i="131"/>
  <c r="N18" i="131"/>
  <c r="C19" i="131"/>
  <c r="D19" i="131"/>
  <c r="E19" i="131"/>
  <c r="F19" i="131"/>
  <c r="G19" i="131"/>
  <c r="H19" i="131"/>
  <c r="I19" i="131"/>
  <c r="J19" i="131"/>
  <c r="K19" i="131"/>
  <c r="L19" i="131"/>
  <c r="M19" i="131"/>
  <c r="N19" i="131"/>
  <c r="C20" i="131"/>
  <c r="D20" i="131"/>
  <c r="E20" i="131"/>
  <c r="F20" i="131"/>
  <c r="G20" i="131"/>
  <c r="H20" i="131"/>
  <c r="I20" i="131"/>
  <c r="J20" i="131"/>
  <c r="K20" i="131"/>
  <c r="L20" i="131"/>
  <c r="M20" i="131"/>
  <c r="N20" i="131"/>
  <c r="C21" i="131"/>
  <c r="D21" i="131"/>
  <c r="E21" i="131"/>
  <c r="F21" i="131"/>
  <c r="G21" i="131"/>
  <c r="H21" i="131"/>
  <c r="I21" i="131"/>
  <c r="J21" i="131"/>
  <c r="K21" i="131"/>
  <c r="L21" i="131"/>
  <c r="M21" i="131"/>
  <c r="N21" i="131"/>
  <c r="C22" i="131"/>
  <c r="D22" i="131"/>
  <c r="E22" i="131"/>
  <c r="F22" i="131"/>
  <c r="G22" i="131"/>
  <c r="H22" i="131"/>
  <c r="I22" i="131"/>
  <c r="J22" i="131"/>
  <c r="K22" i="131"/>
  <c r="L22" i="131"/>
  <c r="M22" i="131"/>
  <c r="N22" i="131"/>
  <c r="C23" i="131"/>
  <c r="D23" i="131"/>
  <c r="E23" i="131"/>
  <c r="F23" i="131"/>
  <c r="G23" i="131"/>
  <c r="H23" i="131"/>
  <c r="I23" i="131"/>
  <c r="J23" i="131"/>
  <c r="K23" i="131"/>
  <c r="L23" i="131"/>
  <c r="M23" i="131"/>
  <c r="N23" i="131"/>
  <c r="C24" i="131"/>
  <c r="D24" i="131"/>
  <c r="E24" i="131"/>
  <c r="F24" i="131"/>
  <c r="G24" i="131"/>
  <c r="H24" i="131"/>
  <c r="I24" i="131"/>
  <c r="J24" i="131"/>
  <c r="K24" i="131"/>
  <c r="L24" i="131"/>
  <c r="M24" i="131"/>
  <c r="N24" i="131"/>
  <c r="C25" i="131"/>
  <c r="D25" i="131"/>
  <c r="E25" i="131"/>
  <c r="F25" i="131"/>
  <c r="G25" i="131"/>
  <c r="H25" i="131"/>
  <c r="I25" i="131"/>
  <c r="J25" i="131"/>
  <c r="K25" i="131"/>
  <c r="L25" i="131"/>
  <c r="M25" i="131"/>
  <c r="N25" i="131"/>
  <c r="C26" i="131"/>
  <c r="D26" i="131"/>
  <c r="E26" i="131"/>
  <c r="F26" i="131"/>
  <c r="G26" i="131"/>
  <c r="H26" i="131"/>
  <c r="I26" i="131"/>
  <c r="J26" i="131"/>
  <c r="K26" i="131"/>
  <c r="L26" i="131"/>
  <c r="M26" i="131"/>
  <c r="N26" i="131"/>
  <c r="C27" i="131"/>
  <c r="D27" i="131"/>
  <c r="E27" i="131"/>
  <c r="F27" i="131"/>
  <c r="G27" i="131"/>
  <c r="H27" i="131"/>
  <c r="I27" i="131"/>
  <c r="J27" i="131"/>
  <c r="K27" i="131"/>
  <c r="L27" i="131"/>
  <c r="M27" i="131"/>
  <c r="N27" i="131"/>
  <c r="C28" i="131"/>
  <c r="D28" i="131"/>
  <c r="E28" i="131"/>
  <c r="F28" i="131"/>
  <c r="G28" i="131"/>
  <c r="H28" i="131"/>
  <c r="I28" i="131"/>
  <c r="J28" i="131"/>
  <c r="K28" i="131"/>
  <c r="L28" i="131"/>
  <c r="M28" i="131"/>
  <c r="N28" i="131"/>
  <c r="C29" i="131"/>
  <c r="D29" i="131"/>
  <c r="E29" i="131"/>
  <c r="F29" i="131"/>
  <c r="G29" i="131"/>
  <c r="H29" i="131"/>
  <c r="I29" i="131"/>
  <c r="J29" i="131"/>
  <c r="K29" i="131"/>
  <c r="L29" i="131"/>
  <c r="M29" i="131"/>
  <c r="N29" i="131"/>
  <c r="C30" i="131"/>
  <c r="D30" i="131"/>
  <c r="E30" i="131"/>
  <c r="F30" i="131"/>
  <c r="G30" i="131"/>
  <c r="H30" i="131"/>
  <c r="I30" i="131"/>
  <c r="J30" i="131"/>
  <c r="K30" i="131"/>
  <c r="L30" i="131"/>
  <c r="M30" i="131"/>
  <c r="N30" i="131"/>
  <c r="C31" i="131"/>
  <c r="D31" i="131"/>
  <c r="E31" i="131"/>
  <c r="F31" i="131"/>
  <c r="G31" i="131"/>
  <c r="H31" i="131"/>
  <c r="I31" i="131"/>
  <c r="J31" i="131"/>
  <c r="K31" i="131"/>
  <c r="L31" i="131"/>
  <c r="M31" i="131"/>
  <c r="N31" i="131"/>
  <c r="C32" i="131"/>
  <c r="D32" i="131"/>
  <c r="E32" i="131"/>
  <c r="F32" i="131"/>
  <c r="G32" i="131"/>
  <c r="H32" i="131"/>
  <c r="I32" i="131"/>
  <c r="J32" i="131"/>
  <c r="K32" i="131"/>
  <c r="L32" i="131"/>
  <c r="M32" i="131"/>
  <c r="N32" i="131"/>
  <c r="C33" i="131"/>
  <c r="D33" i="131"/>
  <c r="E33" i="131"/>
  <c r="F33" i="131"/>
  <c r="G33" i="131"/>
  <c r="H33" i="131"/>
  <c r="I33" i="131"/>
  <c r="J33" i="131"/>
  <c r="K33" i="131"/>
  <c r="L33" i="131"/>
  <c r="M33" i="131"/>
  <c r="N33" i="131"/>
  <c r="C34" i="131"/>
  <c r="D34" i="131"/>
  <c r="E34" i="131"/>
  <c r="F34" i="131"/>
  <c r="G34" i="131"/>
  <c r="H34" i="131"/>
  <c r="I34" i="131"/>
  <c r="J34" i="131"/>
  <c r="K34" i="131"/>
  <c r="L34" i="131"/>
  <c r="M34" i="131"/>
  <c r="N34" i="131"/>
  <c r="D15" i="131"/>
  <c r="E15" i="131"/>
  <c r="F15" i="131"/>
  <c r="G15" i="131"/>
  <c r="H15" i="131"/>
  <c r="I15" i="131"/>
  <c r="J15" i="131"/>
  <c r="K15" i="131"/>
  <c r="L15" i="131"/>
  <c r="M15" i="131"/>
  <c r="N15" i="131"/>
  <c r="C15" i="131"/>
  <c r="C94" i="131"/>
  <c r="N64" i="131"/>
  <c r="M64" i="131"/>
  <c r="L64" i="131"/>
  <c r="K64" i="131"/>
  <c r="J64" i="131"/>
  <c r="I64" i="131"/>
  <c r="H64" i="131"/>
  <c r="G64" i="131"/>
  <c r="F64" i="131"/>
  <c r="E64" i="131"/>
  <c r="D64" i="131"/>
  <c r="C64" i="131"/>
  <c r="O63" i="131"/>
  <c r="O62" i="131"/>
  <c r="O61" i="131"/>
  <c r="O60" i="131"/>
  <c r="O59" i="131"/>
  <c r="O58" i="131"/>
  <c r="O57" i="131"/>
  <c r="O56" i="131"/>
  <c r="O55" i="131"/>
  <c r="O54" i="131"/>
  <c r="O53" i="131"/>
  <c r="O52" i="131"/>
  <c r="O51" i="131"/>
  <c r="O50" i="131"/>
  <c r="O49" i="131"/>
  <c r="O48" i="131"/>
  <c r="O47" i="131"/>
  <c r="O46" i="131"/>
  <c r="O45" i="131"/>
  <c r="O44" i="131"/>
  <c r="O64" i="131" s="1"/>
  <c r="H35" i="131" l="1"/>
  <c r="O35" i="131"/>
  <c r="N35" i="131"/>
  <c r="P30" i="131" l="1"/>
  <c r="P18" i="131"/>
  <c r="P34" i="131"/>
  <c r="P26" i="131"/>
  <c r="P22" i="131"/>
  <c r="P15" i="131"/>
  <c r="P31" i="131"/>
  <c r="P27" i="131"/>
  <c r="P23" i="131"/>
  <c r="P19" i="131"/>
  <c r="P29" i="131"/>
  <c r="P25" i="131"/>
  <c r="P21" i="131"/>
  <c r="P17" i="131"/>
  <c r="P33" i="131"/>
  <c r="P32" i="131"/>
  <c r="P28" i="131"/>
  <c r="P24" i="131"/>
  <c r="P20" i="131"/>
  <c r="P16" i="131"/>
  <c r="L35" i="131"/>
  <c r="M35" i="131"/>
  <c r="K35" i="131"/>
  <c r="D35" i="131"/>
  <c r="J35" i="131"/>
  <c r="F35" i="131"/>
  <c r="G35" i="131"/>
  <c r="I35" i="131"/>
  <c r="E35" i="131"/>
  <c r="C35" i="131"/>
  <c r="P35" i="131" l="1"/>
</calcChain>
</file>

<file path=xl/sharedStrings.xml><?xml version="1.0" encoding="utf-8"?>
<sst xmlns="http://schemas.openxmlformats.org/spreadsheetml/2006/main" count="111" uniqueCount="47">
  <si>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</si>
  <si>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</si>
  <si>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</si>
  <si>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</si>
  <si>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</si>
  <si>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</si>
  <si>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</si>
  <si>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</si>
  <si>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</si>
  <si>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</si>
  <si>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</si>
  <si>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</si>
  <si>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</si>
  <si>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</si>
  <si>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</si>
  <si>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</si>
  <si>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</si>
  <si>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</si>
  <si>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</si>
  <si>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</si>
  <si>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</si>
  <si>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</si>
  <si>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</si>
  <si>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</si>
  <si>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</si>
  <si>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</si>
  <si>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</si>
  <si>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</si>
  <si>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</si>
  <si>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</si>
  <si>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</si>
  <si>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</si>
  <si>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</si>
  <si>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</si>
  <si>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</si>
  <si>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</si>
  <si>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</si>
  <si>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</si>
  <si>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</si>
  <si>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Fondo de Compensación</t>
  </si>
  <si>
    <t>ISR Enajenación de bienes</t>
  </si>
  <si>
    <t>Las cifras parciales pueden no coincidir con el total debido al redondeo.</t>
  </si>
  <si>
    <t>PARTICIPACIONES FEDERALES MINISTRADAS A LOS MUNICIPIOS EN EL MES DE DICIEMBRE DEL EJERCICIO FISCAL 2022</t>
  </si>
  <si>
    <t>Distribución del FEIEF al  FOFIR correspondiente al mes de diciembre 2022</t>
  </si>
  <si>
    <t>FEIEF Correspondiente al mes de diciembre 2022 FOFIR</t>
  </si>
  <si>
    <t>Faltante inicial del FEIEF al FGP del mes de noviembre 2022</t>
  </si>
  <si>
    <t>(inculuye FEIEF al  FOFIR correspondiente al mes de diciembre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</si>
</sst>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€-2]* #,##0.00_-;\-[$€-2]* #,##0.00_-;_-[$€-2]* &quot;-&quot;??_-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2"/>
      <color indexed="52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20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sz val="12"/>
      <color indexed="10"/>
      <name val="Arial"/>
      <family val="2"/>
    </font>
    <font>
      <i/>
      <sz val="12"/>
      <color indexed="23"/>
      <name val="Arial"/>
      <family val="2"/>
    </font>
    <font>
      <b/>
      <sz val="18"/>
      <color indexed="56"/>
      <name val="Cambria"/>
      <family val="2"/>
    </font>
    <font>
      <b/>
      <sz val="13"/>
      <color indexed="56"/>
      <name val="Arial"/>
      <family val="2"/>
    </font>
    <font>
      <b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7" applyNumberFormat="0" applyAlignment="0" applyProtection="0"/>
    <xf numFmtId="0" fontId="18" fillId="18" borderId="8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22" borderId="0" applyNumberFormat="0" applyBorder="0" applyAlignment="0" applyProtection="0"/>
    <xf numFmtId="0" fontId="21" fillId="8" borderId="7" applyNumberFormat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4" borderId="0" applyNumberFormat="0" applyBorder="0" applyAlignment="0" applyProtection="0"/>
    <xf numFmtId="44" fontId="1" fillId="0" borderId="0" applyFont="0" applyFill="0" applyBorder="0" applyAlignment="0" applyProtection="0"/>
    <xf numFmtId="0" fontId="23" fillId="23" borderId="0" applyNumberFormat="0" applyBorder="0" applyAlignment="0" applyProtection="0"/>
    <xf numFmtId="0" fontId="30" fillId="0" borderId="0"/>
    <xf numFmtId="0" fontId="30" fillId="0" borderId="0"/>
    <xf numFmtId="0" fontId="1" fillId="0" borderId="0"/>
    <xf numFmtId="0" fontId="1" fillId="24" borderId="10" applyNumberFormat="0" applyFont="0" applyAlignment="0" applyProtection="0"/>
    <xf numFmtId="9" fontId="1" fillId="0" borderId="0" applyFont="0" applyFill="0" applyBorder="0" applyAlignment="0" applyProtection="0"/>
    <xf numFmtId="0" fontId="24" fillId="17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0" fillId="0" borderId="13" applyNumberFormat="0" applyFill="0" applyAlignment="0" applyProtection="0"/>
    <xf numFmtId="0" fontId="29" fillId="0" borderId="14" applyNumberFormat="0" applyFill="0" applyAlignment="0" applyProtection="0"/>
    <xf numFmtId="164" fontId="31" fillId="0" borderId="0" applyFont="0" applyFill="0" applyBorder="0" applyAlignment="0" applyProtection="0"/>
  </cellStyleXfs>
  <cellXfs count="52">
    <xf numFmtId="0" fontId="0" fillId="0" borderId="0" xfId="0"/>
    <xf numFmtId="3" fontId="10" fillId="0" borderId="2" xfId="0" applyNumberFormat="1" applyFont="1" applyBorder="1"/>
    <xf numFmtId="0" fontId="1" fillId="0" borderId="0" xfId="2"/>
    <xf numFmtId="0" fontId="10" fillId="0" borderId="2" xfId="2" applyFont="1" applyBorder="1" applyAlignment="1">
      <alignment wrapText="1"/>
    </xf>
    <xf numFmtId="3" fontId="10" fillId="0" borderId="2" xfId="2" applyNumberFormat="1" applyFont="1" applyBorder="1"/>
    <xf numFmtId="0" fontId="1" fillId="0" borderId="0" xfId="0" applyFont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3" fontId="9" fillId="2" borderId="2" xfId="2" applyNumberFormat="1" applyFont="1" applyFill="1" applyBorder="1"/>
    <xf numFmtId="0" fontId="10" fillId="0" borderId="2" xfId="2" applyFont="1" applyBorder="1" applyAlignment="1">
      <alignment horizontal="center"/>
    </xf>
    <xf numFmtId="3" fontId="0" fillId="0" borderId="0" xfId="0" applyNumberFormat="1"/>
    <xf numFmtId="0" fontId="0" fillId="0" borderId="0" xfId="0"/>
    <xf numFmtId="0" fontId="5" fillId="0" borderId="0" xfId="0" applyFont="1"/>
    <xf numFmtId="0" fontId="2" fillId="0" borderId="0" xfId="0" applyFont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wrapText="1"/>
    </xf>
    <xf numFmtId="0" fontId="10" fillId="0" borderId="0" xfId="0" applyFont="1" applyFill="1" applyBorder="1" applyAlignment="1"/>
    <xf numFmtId="0" fontId="0" fillId="0" borderId="0" xfId="0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ill="1" applyAlignment="1"/>
    <xf numFmtId="3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3" fillId="0" borderId="0" xfId="0" applyFont="1" applyFill="1"/>
    <xf numFmtId="0" fontId="5" fillId="0" borderId="0" xfId="0" applyFont="1" applyFill="1"/>
    <xf numFmtId="0" fontId="1" fillId="0" borderId="0" xfId="0" applyFont="1"/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3" fillId="0" borderId="0" xfId="2" applyFont="1" applyAlignment="1">
      <alignment horizontal="center" vertical="justify"/>
    </xf>
  </cellXfs>
  <cellStyles count="55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1"/>
    <cellStyle name="Euro 2" xfId="3"/>
    <cellStyle name="Euro 2 2" xfId="36"/>
    <cellStyle name="Euro 2 3" xfId="37"/>
    <cellStyle name="Euro 2 4" xfId="35"/>
    <cellStyle name="Euro 3" xfId="4"/>
    <cellStyle name="Euro 3 2" xfId="38"/>
    <cellStyle name="Euro 4" xfId="34"/>
    <cellStyle name="Euro 5" xfId="54"/>
    <cellStyle name="Incorrecto 2" xfId="39"/>
    <cellStyle name="Moneda 2" xfId="40"/>
    <cellStyle name="Neutral 2" xfId="41"/>
    <cellStyle name="Normal" xfId="0" builtinId="0"/>
    <cellStyle name="Normal 2" xfId="2"/>
    <cellStyle name="Normal 2 2" xfId="43"/>
    <cellStyle name="Normal 2 3" xfId="44"/>
    <cellStyle name="Normal 2 4" xfId="42"/>
    <cellStyle name="Notas 2" xfId="45"/>
    <cellStyle name="Porcentaje 2" xfId="46"/>
    <cellStyle name="Salida 2" xfId="47"/>
    <cellStyle name="Texto de advertencia 2" xfId="48"/>
    <cellStyle name="Texto explicativo 2" xfId="49"/>
    <cellStyle name="Título 2 2" xfId="51"/>
    <cellStyle name="Título 3 2" xfId="52"/>
    <cellStyle name="Título 4" xfId="50"/>
    <cellStyle name="Total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611732</xdr:colOff>
      <xdr:row>5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2164307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609600</xdr:colOff>
      <xdr:row>0</xdr:row>
      <xdr:rowOff>66675</xdr:rowOff>
    </xdr:from>
    <xdr:to>
      <xdr:col>14</xdr:col>
      <xdr:colOff>224051</xdr:colOff>
      <xdr:row>5</xdr:row>
      <xdr:rowOff>38100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66675"/>
          <a:ext cx="2062376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647700</xdr:colOff>
      <xdr:row>0</xdr:row>
      <xdr:rowOff>28575</xdr:rowOff>
    </xdr:from>
    <xdr:to>
      <xdr:col>15</xdr:col>
      <xdr:colOff>909955</xdr:colOff>
      <xdr:row>5</xdr:row>
      <xdr:rowOff>102235</xdr:rowOff>
    </xdr:to>
    <xdr:pic>
      <xdr:nvPicPr>
        <xdr:cNvPr id="6" name="Imagen 5" descr="C:\Users\Hugo\Pictures\Logo federal 2022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700" y="28575"/>
          <a:ext cx="1062355" cy="94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H95"/>
  <sheetViews>
    <sheetView tabSelected="1" workbookViewId="0">
      <selection activeCell="A9" sqref="A9:P9"/>
    </sheetView>
  </sheetViews>
  <sheetFormatPr baseColWidth="10" defaultRowHeight="12.75" x14ac:dyDescent="0.2"/>
  <cols>
    <col min="1" max="1" width="4.140625" style="18" bestFit="1" customWidth="1"/>
    <col min="2" max="2" width="19.85546875" style="18" customWidth="1"/>
    <col min="3" max="10" width="13.85546875" style="18" customWidth="1"/>
    <col min="11" max="11" width="11.28515625" style="18" customWidth="1"/>
    <col min="12" max="12" width="12.7109375" style="18" customWidth="1"/>
    <col min="13" max="15" width="12" style="18" customWidth="1"/>
    <col min="16" max="16" width="13.85546875" style="18" customWidth="1"/>
    <col min="17" max="16384" width="11.42578125" style="18"/>
  </cols>
  <sheetData>
    <row r="3" spans="1:34" ht="16.5" x14ac:dyDescent="0.25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34" ht="13.5" customHeight="1" x14ac:dyDescent="0.2">
      <c r="A4" s="41" t="s">
        <v>22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34" ht="13.5" customHeight="1" x14ac:dyDescent="0.2">
      <c r="A5" s="42" t="s">
        <v>21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34" ht="13.5" customHeight="1" x14ac:dyDescent="0.2">
      <c r="A6" s="25"/>
      <c r="B6" s="25"/>
      <c r="C6" s="25"/>
      <c r="D6" s="25"/>
      <c r="E6" s="25"/>
      <c r="F6" s="25"/>
      <c r="G6" s="25"/>
      <c r="H6" s="26"/>
      <c r="I6" s="25"/>
      <c r="J6" s="25"/>
      <c r="K6" s="25"/>
      <c r="L6" s="25"/>
      <c r="M6" s="25"/>
      <c r="N6" s="26"/>
      <c r="O6" s="26"/>
      <c r="P6" s="25"/>
    </row>
    <row r="7" spans="1:34" ht="13.5" customHeight="1" x14ac:dyDescent="0.2">
      <c r="A7" s="43" t="s">
        <v>27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34" ht="13.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34" ht="13.5" customHeight="1" x14ac:dyDescent="0.2">
      <c r="A9" s="43" t="s">
        <v>42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</row>
    <row r="10" spans="1:34" ht="13.5" customHeight="1" x14ac:dyDescent="0.2">
      <c r="A10" s="43" t="s">
        <v>46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34" ht="13.5" customHeight="1" x14ac:dyDescent="0.2">
      <c r="P11" s="5" t="s">
        <v>24</v>
      </c>
    </row>
    <row r="12" spans="1:34" ht="20.100000000000001" customHeight="1" x14ac:dyDescent="0.2">
      <c r="A12" s="46" t="s">
        <v>1</v>
      </c>
      <c r="B12" s="46" t="s">
        <v>38</v>
      </c>
      <c r="C12" s="34" t="s">
        <v>29</v>
      </c>
      <c r="D12" s="34" t="s">
        <v>30</v>
      </c>
      <c r="E12" s="34" t="s">
        <v>28</v>
      </c>
      <c r="F12" s="34" t="s">
        <v>31</v>
      </c>
      <c r="G12" s="34" t="s">
        <v>32</v>
      </c>
      <c r="H12" s="34" t="s">
        <v>39</v>
      </c>
      <c r="I12" s="37" t="s">
        <v>33</v>
      </c>
      <c r="J12" s="34" t="s">
        <v>34</v>
      </c>
      <c r="K12" s="34" t="s">
        <v>35</v>
      </c>
      <c r="L12" s="34" t="s">
        <v>36</v>
      </c>
      <c r="M12" s="34" t="s">
        <v>40</v>
      </c>
      <c r="N12" s="34" t="s">
        <v>45</v>
      </c>
      <c r="O12" s="37" t="s">
        <v>44</v>
      </c>
      <c r="P12" s="34" t="s">
        <v>37</v>
      </c>
    </row>
    <row r="13" spans="1:34" ht="20.100000000000001" customHeight="1" x14ac:dyDescent="0.2">
      <c r="A13" s="47"/>
      <c r="B13" s="47"/>
      <c r="C13" s="35"/>
      <c r="D13" s="35"/>
      <c r="E13" s="35"/>
      <c r="F13" s="35"/>
      <c r="G13" s="35"/>
      <c r="H13" s="35"/>
      <c r="I13" s="38"/>
      <c r="J13" s="35"/>
      <c r="K13" s="35"/>
      <c r="L13" s="35"/>
      <c r="M13" s="35"/>
      <c r="N13" s="35"/>
      <c r="O13" s="38"/>
      <c r="P13" s="35"/>
    </row>
    <row r="14" spans="1:34" ht="20.100000000000001" customHeight="1" x14ac:dyDescent="0.2">
      <c r="A14" s="48"/>
      <c r="B14" s="48"/>
      <c r="C14" s="36"/>
      <c r="D14" s="36"/>
      <c r="E14" s="36"/>
      <c r="F14" s="36"/>
      <c r="G14" s="36"/>
      <c r="H14" s="36"/>
      <c r="I14" s="39"/>
      <c r="J14" s="36"/>
      <c r="K14" s="36"/>
      <c r="L14" s="36"/>
      <c r="M14" s="36"/>
      <c r="N14" s="36"/>
      <c r="O14" s="39"/>
      <c r="P14" s="36"/>
    </row>
    <row r="15" spans="1:34" ht="13.5" customHeight="1" x14ac:dyDescent="0.2">
      <c r="A15" s="21">
        <v>1</v>
      </c>
      <c r="B15" s="22" t="s">
        <v>3</v>
      </c>
      <c r="C15" s="1">
        <f>C44</f>
        <v>4887688.95</v>
      </c>
      <c r="D15" s="1">
        <f t="shared" ref="D15:N15" si="0">D44</f>
        <v>1504597.59</v>
      </c>
      <c r="E15" s="1">
        <f t="shared" si="0"/>
        <v>123409.67</v>
      </c>
      <c r="F15" s="1">
        <f t="shared" si="0"/>
        <v>131938.28</v>
      </c>
      <c r="G15" s="1">
        <f t="shared" si="0"/>
        <v>121274.95</v>
      </c>
      <c r="H15" s="1">
        <f t="shared" si="0"/>
        <v>0</v>
      </c>
      <c r="I15" s="1">
        <f t="shared" si="0"/>
        <v>248868</v>
      </c>
      <c r="J15" s="1">
        <f t="shared" si="0"/>
        <v>8021.55</v>
      </c>
      <c r="K15" s="1">
        <f t="shared" si="0"/>
        <v>58330.36</v>
      </c>
      <c r="L15" s="1">
        <f t="shared" si="0"/>
        <v>0</v>
      </c>
      <c r="M15" s="1">
        <f t="shared" si="0"/>
        <v>133867.06</v>
      </c>
      <c r="N15" s="1">
        <f t="shared" si="0"/>
        <v>-14630.55</v>
      </c>
      <c r="O15" s="1">
        <f>C74</f>
        <v>263.70999999999998</v>
      </c>
      <c r="P15" s="1">
        <f>SUM(C15:O15)</f>
        <v>7203629.5700000003</v>
      </c>
      <c r="R15" s="7"/>
      <c r="S15" s="13"/>
      <c r="T15" s="6"/>
      <c r="U15" s="6"/>
      <c r="V15" s="6"/>
      <c r="W15" s="7"/>
      <c r="X15" s="7"/>
      <c r="Y15" s="7"/>
      <c r="Z15" s="7"/>
      <c r="AA15" s="6"/>
      <c r="AB15" s="6"/>
      <c r="AC15" s="6"/>
      <c r="AD15" s="6"/>
      <c r="AE15" s="6"/>
      <c r="AF15" s="6"/>
      <c r="AG15" s="6"/>
      <c r="AH15" s="6"/>
    </row>
    <row r="16" spans="1:34" ht="13.5" customHeight="1" x14ac:dyDescent="0.2">
      <c r="A16" s="21">
        <v>2</v>
      </c>
      <c r="B16" s="22" t="s">
        <v>4</v>
      </c>
      <c r="C16" s="1">
        <f t="shared" ref="C16:N16" si="1">C45</f>
        <v>3596259.53</v>
      </c>
      <c r="D16" s="1">
        <f t="shared" si="1"/>
        <v>987480.58</v>
      </c>
      <c r="E16" s="1">
        <f t="shared" si="1"/>
        <v>154288.93</v>
      </c>
      <c r="F16" s="1">
        <f t="shared" si="1"/>
        <v>54081.47</v>
      </c>
      <c r="G16" s="1">
        <f t="shared" si="1"/>
        <v>49265.59</v>
      </c>
      <c r="H16" s="1">
        <f t="shared" si="1"/>
        <v>0</v>
      </c>
      <c r="I16" s="1">
        <f t="shared" si="1"/>
        <v>340604</v>
      </c>
      <c r="J16" s="1">
        <f t="shared" si="1"/>
        <v>6600.48</v>
      </c>
      <c r="K16" s="1">
        <f t="shared" si="1"/>
        <v>47996.77</v>
      </c>
      <c r="L16" s="1">
        <f t="shared" si="1"/>
        <v>0</v>
      </c>
      <c r="M16" s="1">
        <f t="shared" si="1"/>
        <v>110151.67</v>
      </c>
      <c r="N16" s="1">
        <f t="shared" si="1"/>
        <v>-12038.66</v>
      </c>
      <c r="O16" s="1">
        <f t="shared" ref="O16:O34" si="2">C75</f>
        <v>50.46</v>
      </c>
      <c r="P16" s="1">
        <f t="shared" ref="P16:P34" si="3">SUM(C16:O16)</f>
        <v>5334740.8199999984</v>
      </c>
      <c r="R16" s="7"/>
      <c r="S16" s="13"/>
      <c r="T16" s="6"/>
      <c r="U16" s="6"/>
      <c r="V16" s="6"/>
      <c r="W16" s="7"/>
      <c r="X16" s="7"/>
      <c r="Y16" s="7"/>
      <c r="Z16" s="7"/>
      <c r="AA16" s="6"/>
      <c r="AB16" s="6"/>
      <c r="AC16" s="6"/>
      <c r="AD16" s="6"/>
      <c r="AE16" s="6"/>
      <c r="AF16" s="6"/>
      <c r="AG16" s="6"/>
      <c r="AH16" s="6"/>
    </row>
    <row r="17" spans="1:34" ht="13.5" customHeight="1" x14ac:dyDescent="0.2">
      <c r="A17" s="21">
        <v>3</v>
      </c>
      <c r="B17" s="22" t="s">
        <v>19</v>
      </c>
      <c r="C17" s="1">
        <f t="shared" ref="C17:N17" si="4">C46</f>
        <v>3426897.05</v>
      </c>
      <c r="D17" s="1">
        <f t="shared" si="4"/>
        <v>917412.7</v>
      </c>
      <c r="E17" s="1">
        <f t="shared" si="4"/>
        <v>159994.88</v>
      </c>
      <c r="F17" s="1">
        <f t="shared" si="4"/>
        <v>39877.379999999997</v>
      </c>
      <c r="G17" s="1">
        <f t="shared" si="4"/>
        <v>35995.54</v>
      </c>
      <c r="H17" s="1">
        <f t="shared" si="4"/>
        <v>0</v>
      </c>
      <c r="I17" s="1">
        <f t="shared" si="4"/>
        <v>-60485</v>
      </c>
      <c r="J17" s="1">
        <f t="shared" si="4"/>
        <v>6375.09</v>
      </c>
      <c r="K17" s="1">
        <f t="shared" si="4"/>
        <v>46357.77</v>
      </c>
      <c r="L17" s="1">
        <f t="shared" si="4"/>
        <v>0</v>
      </c>
      <c r="M17" s="1">
        <f t="shared" si="4"/>
        <v>106390.21</v>
      </c>
      <c r="N17" s="1">
        <f t="shared" si="4"/>
        <v>-11627.56</v>
      </c>
      <c r="O17" s="1">
        <f t="shared" si="2"/>
        <v>26.39</v>
      </c>
      <c r="P17" s="1">
        <f t="shared" si="3"/>
        <v>4667214.4499999993</v>
      </c>
      <c r="R17" s="7"/>
      <c r="S17" s="13"/>
      <c r="T17" s="6"/>
      <c r="U17" s="6"/>
      <c r="V17" s="6"/>
      <c r="W17" s="7"/>
      <c r="X17" s="7"/>
      <c r="Y17" s="7"/>
      <c r="Z17" s="7"/>
      <c r="AA17" s="6"/>
      <c r="AB17" s="6"/>
      <c r="AC17" s="6"/>
      <c r="AD17" s="6"/>
      <c r="AE17" s="6"/>
      <c r="AF17" s="6"/>
      <c r="AG17" s="6"/>
      <c r="AH17" s="6"/>
    </row>
    <row r="18" spans="1:34" ht="13.5" customHeight="1" x14ac:dyDescent="0.2">
      <c r="A18" s="21">
        <v>4</v>
      </c>
      <c r="B18" s="22" t="s">
        <v>20</v>
      </c>
      <c r="C18" s="1">
        <f t="shared" ref="C18:N18" si="5">C47</f>
        <v>7741034.4900000002</v>
      </c>
      <c r="D18" s="1">
        <f t="shared" si="5"/>
        <v>3024337.48</v>
      </c>
      <c r="E18" s="1">
        <f t="shared" si="5"/>
        <v>142541.39000000001</v>
      </c>
      <c r="F18" s="1">
        <f t="shared" si="5"/>
        <v>430342.5</v>
      </c>
      <c r="G18" s="1">
        <f t="shared" si="5"/>
        <v>451713.4</v>
      </c>
      <c r="H18" s="1">
        <f t="shared" si="5"/>
        <v>0</v>
      </c>
      <c r="I18" s="1">
        <f t="shared" si="5"/>
        <v>3128256</v>
      </c>
      <c r="J18" s="1">
        <f t="shared" si="5"/>
        <v>23254.21</v>
      </c>
      <c r="K18" s="1">
        <f t="shared" si="5"/>
        <v>169097.78</v>
      </c>
      <c r="L18" s="1">
        <f t="shared" si="5"/>
        <v>0</v>
      </c>
      <c r="M18" s="1">
        <f t="shared" si="5"/>
        <v>388076.17</v>
      </c>
      <c r="N18" s="1">
        <f t="shared" si="5"/>
        <v>-42413.48</v>
      </c>
      <c r="O18" s="1">
        <f t="shared" si="2"/>
        <v>38264.410000000003</v>
      </c>
      <c r="P18" s="1">
        <f t="shared" si="3"/>
        <v>15494504.350000001</v>
      </c>
      <c r="R18" s="7"/>
      <c r="S18" s="13"/>
      <c r="T18" s="6"/>
      <c r="U18" s="6"/>
      <c r="V18" s="6"/>
      <c r="W18" s="7"/>
      <c r="X18" s="7"/>
      <c r="Y18" s="7"/>
      <c r="Z18" s="7"/>
      <c r="AA18" s="6"/>
      <c r="AB18" s="6"/>
      <c r="AC18" s="6"/>
      <c r="AD18" s="6"/>
      <c r="AE18" s="6"/>
      <c r="AF18" s="6"/>
      <c r="AG18" s="6"/>
      <c r="AH18" s="6"/>
    </row>
    <row r="19" spans="1:34" ht="13.5" customHeight="1" x14ac:dyDescent="0.2">
      <c r="A19" s="21">
        <v>5</v>
      </c>
      <c r="B19" s="22" t="s">
        <v>5</v>
      </c>
      <c r="C19" s="1">
        <f t="shared" ref="C19:N19" si="6">C48</f>
        <v>6378043.25</v>
      </c>
      <c r="D19" s="1">
        <f t="shared" si="6"/>
        <v>2107858.39</v>
      </c>
      <c r="E19" s="1">
        <f t="shared" si="6"/>
        <v>108809.15</v>
      </c>
      <c r="F19" s="1">
        <f t="shared" si="6"/>
        <v>250855.66</v>
      </c>
      <c r="G19" s="1">
        <f t="shared" si="6"/>
        <v>225639.36</v>
      </c>
      <c r="H19" s="1">
        <f t="shared" si="6"/>
        <v>0</v>
      </c>
      <c r="I19" s="1">
        <f t="shared" si="6"/>
        <v>1125928</v>
      </c>
      <c r="J19" s="1">
        <f t="shared" si="6"/>
        <v>10769.95</v>
      </c>
      <c r="K19" s="1">
        <f t="shared" si="6"/>
        <v>78315.87</v>
      </c>
      <c r="L19" s="1">
        <f t="shared" si="6"/>
        <v>0</v>
      </c>
      <c r="M19" s="1">
        <f t="shared" si="6"/>
        <v>179733.44</v>
      </c>
      <c r="N19" s="1">
        <f t="shared" si="6"/>
        <v>-19643.36</v>
      </c>
      <c r="O19" s="1">
        <f t="shared" si="2"/>
        <v>1748.02</v>
      </c>
      <c r="P19" s="1">
        <f t="shared" si="3"/>
        <v>10448057.729999999</v>
      </c>
      <c r="R19" s="7"/>
      <c r="S19" s="13"/>
      <c r="T19" s="6"/>
      <c r="U19" s="6"/>
      <c r="V19" s="6"/>
      <c r="W19" s="7"/>
      <c r="X19" s="7"/>
      <c r="Y19" s="7"/>
      <c r="Z19" s="7"/>
      <c r="AA19" s="6"/>
      <c r="AB19" s="6"/>
      <c r="AC19" s="6"/>
      <c r="AD19" s="6"/>
      <c r="AE19" s="6"/>
      <c r="AF19" s="6"/>
      <c r="AG19" s="6"/>
      <c r="AH19" s="6"/>
    </row>
    <row r="20" spans="1:34" ht="13.5" customHeight="1" x14ac:dyDescent="0.2">
      <c r="A20" s="21">
        <v>6</v>
      </c>
      <c r="B20" s="22" t="s">
        <v>15</v>
      </c>
      <c r="C20" s="1">
        <f t="shared" ref="C20:N20" si="7">C49</f>
        <v>3569352.22</v>
      </c>
      <c r="D20" s="1">
        <f t="shared" si="7"/>
        <v>698127.29</v>
      </c>
      <c r="E20" s="1">
        <f t="shared" si="7"/>
        <v>216886.57</v>
      </c>
      <c r="F20" s="1">
        <f t="shared" si="7"/>
        <v>133185.66</v>
      </c>
      <c r="G20" s="1">
        <f t="shared" si="7"/>
        <v>106023.08</v>
      </c>
      <c r="H20" s="1">
        <f t="shared" si="7"/>
        <v>0</v>
      </c>
      <c r="I20" s="1">
        <f t="shared" si="7"/>
        <v>-89273</v>
      </c>
      <c r="J20" s="1">
        <f t="shared" si="7"/>
        <v>9985.02</v>
      </c>
      <c r="K20" s="1">
        <f t="shared" si="7"/>
        <v>72608.14</v>
      </c>
      <c r="L20" s="1">
        <f t="shared" si="7"/>
        <v>0</v>
      </c>
      <c r="M20" s="1">
        <f t="shared" si="7"/>
        <v>166634.29</v>
      </c>
      <c r="N20" s="1">
        <f t="shared" si="7"/>
        <v>-18211.73</v>
      </c>
      <c r="O20" s="1">
        <f t="shared" si="2"/>
        <v>3.87</v>
      </c>
      <c r="P20" s="1">
        <f t="shared" si="3"/>
        <v>4865321.4099999992</v>
      </c>
      <c r="R20" s="7"/>
      <c r="S20" s="13"/>
      <c r="T20" s="6"/>
      <c r="U20" s="6"/>
      <c r="V20" s="6"/>
      <c r="W20" s="7"/>
      <c r="X20" s="7"/>
      <c r="Y20" s="7"/>
      <c r="Z20" s="7"/>
      <c r="AA20" s="6"/>
      <c r="AB20" s="6"/>
      <c r="AC20" s="6"/>
      <c r="AD20" s="6"/>
      <c r="AE20" s="6"/>
      <c r="AF20" s="6"/>
      <c r="AG20" s="6"/>
      <c r="AH20" s="6"/>
    </row>
    <row r="21" spans="1:34" x14ac:dyDescent="0.2">
      <c r="A21" s="21">
        <v>7</v>
      </c>
      <c r="B21" s="22" t="s">
        <v>16</v>
      </c>
      <c r="C21" s="1">
        <f t="shared" ref="C21:N21" si="8">C50</f>
        <v>2847153.84</v>
      </c>
      <c r="D21" s="1">
        <f t="shared" si="8"/>
        <v>609579.73</v>
      </c>
      <c r="E21" s="1">
        <f t="shared" si="8"/>
        <v>213865.77</v>
      </c>
      <c r="F21" s="1">
        <f t="shared" si="8"/>
        <v>41159.85</v>
      </c>
      <c r="G21" s="1">
        <f t="shared" si="8"/>
        <v>36547.07</v>
      </c>
      <c r="H21" s="1">
        <f t="shared" si="8"/>
        <v>0</v>
      </c>
      <c r="I21" s="1">
        <f t="shared" si="8"/>
        <v>156938</v>
      </c>
      <c r="J21" s="1">
        <f t="shared" si="8"/>
        <v>6761.16</v>
      </c>
      <c r="K21" s="1">
        <f t="shared" si="8"/>
        <v>49165.15</v>
      </c>
      <c r="L21" s="1">
        <f t="shared" si="8"/>
        <v>0</v>
      </c>
      <c r="M21" s="1">
        <f t="shared" si="8"/>
        <v>112833.09</v>
      </c>
      <c r="N21" s="1">
        <f t="shared" si="8"/>
        <v>-12331.71</v>
      </c>
      <c r="O21" s="1">
        <f t="shared" si="2"/>
        <v>1.03</v>
      </c>
      <c r="P21" s="1">
        <f t="shared" si="3"/>
        <v>4061672.9799999995</v>
      </c>
      <c r="R21" s="7"/>
      <c r="S21" s="13"/>
      <c r="T21" s="6"/>
      <c r="U21" s="6"/>
      <c r="V21" s="6"/>
      <c r="W21" s="7"/>
      <c r="X21" s="7"/>
      <c r="Y21" s="7"/>
      <c r="Z21" s="7"/>
      <c r="AA21" s="6"/>
      <c r="AB21" s="6"/>
      <c r="AC21" s="6"/>
      <c r="AD21" s="6"/>
      <c r="AE21" s="6"/>
      <c r="AF21" s="6"/>
      <c r="AG21" s="6"/>
      <c r="AH21" s="6"/>
    </row>
    <row r="22" spans="1:34" x14ac:dyDescent="0.2">
      <c r="A22" s="21">
        <v>8</v>
      </c>
      <c r="B22" s="22" t="s">
        <v>6</v>
      </c>
      <c r="C22" s="1">
        <f t="shared" ref="C22:N22" si="9">C51</f>
        <v>4439865.76</v>
      </c>
      <c r="D22" s="1">
        <f t="shared" si="9"/>
        <v>1322416.23</v>
      </c>
      <c r="E22" s="1">
        <f t="shared" si="9"/>
        <v>133143.35</v>
      </c>
      <c r="F22" s="1">
        <f t="shared" si="9"/>
        <v>99850.09</v>
      </c>
      <c r="G22" s="1">
        <f t="shared" si="9"/>
        <v>90293.3</v>
      </c>
      <c r="H22" s="1">
        <f t="shared" si="9"/>
        <v>0</v>
      </c>
      <c r="I22" s="1">
        <f t="shared" si="9"/>
        <v>483858</v>
      </c>
      <c r="J22" s="1">
        <f t="shared" si="9"/>
        <v>7749.71</v>
      </c>
      <c r="K22" s="1">
        <f t="shared" si="9"/>
        <v>56353.599999999999</v>
      </c>
      <c r="L22" s="1">
        <f t="shared" si="9"/>
        <v>0</v>
      </c>
      <c r="M22" s="1">
        <f t="shared" si="9"/>
        <v>129330.44</v>
      </c>
      <c r="N22" s="1">
        <f t="shared" si="9"/>
        <v>-14134.73</v>
      </c>
      <c r="O22" s="1">
        <f t="shared" si="2"/>
        <v>255.28</v>
      </c>
      <c r="P22" s="1">
        <f t="shared" si="3"/>
        <v>6748981.0299999993</v>
      </c>
      <c r="R22" s="7"/>
      <c r="S22" s="13"/>
      <c r="T22" s="6"/>
      <c r="U22" s="6"/>
      <c r="V22" s="6"/>
      <c r="W22" s="7"/>
      <c r="X22" s="7"/>
      <c r="Y22" s="7"/>
      <c r="Z22" s="7"/>
      <c r="AA22" s="6"/>
      <c r="AB22" s="6"/>
      <c r="AC22" s="6"/>
      <c r="AD22" s="6"/>
      <c r="AE22" s="6"/>
      <c r="AF22" s="6"/>
      <c r="AG22" s="6"/>
      <c r="AH22" s="6"/>
    </row>
    <row r="23" spans="1:34" x14ac:dyDescent="0.2">
      <c r="A23" s="21">
        <v>9</v>
      </c>
      <c r="B23" s="22" t="s">
        <v>7</v>
      </c>
      <c r="C23" s="1">
        <f t="shared" ref="C23:N23" si="10">C52</f>
        <v>3844434.29</v>
      </c>
      <c r="D23" s="1">
        <f t="shared" si="10"/>
        <v>1120200.1299999999</v>
      </c>
      <c r="E23" s="1">
        <f t="shared" si="10"/>
        <v>142541.39000000001</v>
      </c>
      <c r="F23" s="1">
        <f t="shared" si="10"/>
        <v>63466.75</v>
      </c>
      <c r="G23" s="1">
        <f t="shared" si="10"/>
        <v>55846.04</v>
      </c>
      <c r="H23" s="1">
        <f t="shared" si="10"/>
        <v>0</v>
      </c>
      <c r="I23" s="1">
        <f t="shared" si="10"/>
        <v>359925</v>
      </c>
      <c r="J23" s="1">
        <f t="shared" si="10"/>
        <v>6444.1</v>
      </c>
      <c r="K23" s="1">
        <f t="shared" si="10"/>
        <v>46859.6</v>
      </c>
      <c r="L23" s="1">
        <f t="shared" si="10"/>
        <v>0</v>
      </c>
      <c r="M23" s="1">
        <f t="shared" si="10"/>
        <v>107541.88</v>
      </c>
      <c r="N23" s="1">
        <f t="shared" si="10"/>
        <v>-11753.43</v>
      </c>
      <c r="O23" s="1">
        <f t="shared" si="2"/>
        <v>49.55</v>
      </c>
      <c r="P23" s="1">
        <f t="shared" si="3"/>
        <v>5735555.2999999989</v>
      </c>
      <c r="R23" s="7"/>
      <c r="S23" s="13"/>
      <c r="T23" s="6"/>
      <c r="U23" s="6"/>
      <c r="V23" s="6"/>
      <c r="W23" s="7"/>
      <c r="X23" s="7"/>
      <c r="Y23" s="7"/>
      <c r="Z23" s="7"/>
      <c r="AA23" s="6"/>
      <c r="AB23" s="6"/>
      <c r="AC23" s="6"/>
      <c r="AD23" s="6"/>
      <c r="AE23" s="6"/>
      <c r="AF23" s="6"/>
      <c r="AG23" s="6"/>
      <c r="AH23" s="6"/>
    </row>
    <row r="24" spans="1:34" x14ac:dyDescent="0.2">
      <c r="A24" s="21">
        <v>10</v>
      </c>
      <c r="B24" s="22" t="s">
        <v>14</v>
      </c>
      <c r="C24" s="1">
        <f t="shared" ref="C24:N24" si="11">C53</f>
        <v>2922852.83</v>
      </c>
      <c r="D24" s="1">
        <f t="shared" si="11"/>
        <v>638415.24</v>
      </c>
      <c r="E24" s="1">
        <f t="shared" si="11"/>
        <v>206985.06</v>
      </c>
      <c r="F24" s="1">
        <f t="shared" si="11"/>
        <v>46780.05</v>
      </c>
      <c r="G24" s="1">
        <f t="shared" si="11"/>
        <v>41837.300000000003</v>
      </c>
      <c r="H24" s="1">
        <f t="shared" si="11"/>
        <v>0</v>
      </c>
      <c r="I24" s="1">
        <f t="shared" si="11"/>
        <v>618853</v>
      </c>
      <c r="J24" s="1">
        <f t="shared" si="11"/>
        <v>6835.11</v>
      </c>
      <c r="K24" s="1">
        <f t="shared" si="11"/>
        <v>49702.87</v>
      </c>
      <c r="L24" s="1">
        <f t="shared" si="11"/>
        <v>0</v>
      </c>
      <c r="M24" s="1">
        <f t="shared" si="11"/>
        <v>114067.15</v>
      </c>
      <c r="N24" s="1">
        <f t="shared" si="11"/>
        <v>-12466.58</v>
      </c>
      <c r="O24" s="1">
        <f t="shared" si="2"/>
        <v>6.44</v>
      </c>
      <c r="P24" s="1">
        <f t="shared" si="3"/>
        <v>4633868.4700000016</v>
      </c>
      <c r="R24" s="6"/>
      <c r="S24" s="13"/>
      <c r="T24" s="6"/>
      <c r="U24" s="6"/>
      <c r="V24" s="6"/>
      <c r="W24" s="7"/>
      <c r="X24" s="7"/>
      <c r="Y24" s="7"/>
      <c r="Z24" s="7"/>
      <c r="AA24" s="6"/>
      <c r="AB24" s="6"/>
      <c r="AC24" s="6"/>
      <c r="AD24" s="6"/>
      <c r="AE24" s="6"/>
      <c r="AF24" s="6"/>
      <c r="AG24" s="6"/>
      <c r="AH24" s="6"/>
    </row>
    <row r="25" spans="1:34" x14ac:dyDescent="0.2">
      <c r="A25" s="21">
        <v>11</v>
      </c>
      <c r="B25" s="22" t="s">
        <v>8</v>
      </c>
      <c r="C25" s="1">
        <f t="shared" ref="C25:N25" si="12">C54</f>
        <v>4178569.34</v>
      </c>
      <c r="D25" s="1">
        <f t="shared" si="12"/>
        <v>1503673.05</v>
      </c>
      <c r="E25" s="1">
        <f t="shared" si="12"/>
        <v>141534.45000000001</v>
      </c>
      <c r="F25" s="1">
        <f t="shared" si="12"/>
        <v>121383.36</v>
      </c>
      <c r="G25" s="1">
        <f t="shared" si="12"/>
        <v>111833.65</v>
      </c>
      <c r="H25" s="1">
        <f t="shared" si="12"/>
        <v>0</v>
      </c>
      <c r="I25" s="1">
        <f t="shared" si="12"/>
        <v>7773</v>
      </c>
      <c r="J25" s="1">
        <f t="shared" si="12"/>
        <v>7777.31</v>
      </c>
      <c r="K25" s="1">
        <f t="shared" si="12"/>
        <v>56554.29</v>
      </c>
      <c r="L25" s="1">
        <f t="shared" si="12"/>
        <v>0</v>
      </c>
      <c r="M25" s="1">
        <f t="shared" si="12"/>
        <v>129791.01</v>
      </c>
      <c r="N25" s="1">
        <f t="shared" si="12"/>
        <v>-14185.07</v>
      </c>
      <c r="O25" s="1">
        <f t="shared" si="2"/>
        <v>54.61</v>
      </c>
      <c r="P25" s="1">
        <f t="shared" si="3"/>
        <v>6244759</v>
      </c>
      <c r="R25" s="6"/>
      <c r="S25" s="13"/>
      <c r="T25" s="6"/>
      <c r="U25" s="6"/>
      <c r="V25" s="6"/>
      <c r="W25" s="7"/>
      <c r="X25" s="7"/>
      <c r="Y25" s="7"/>
      <c r="Z25" s="7"/>
      <c r="AA25" s="6"/>
      <c r="AB25" s="6"/>
      <c r="AC25" s="6"/>
      <c r="AD25" s="6"/>
      <c r="AE25" s="6"/>
      <c r="AF25" s="6"/>
      <c r="AG25" s="6"/>
      <c r="AH25" s="6"/>
    </row>
    <row r="26" spans="1:34" x14ac:dyDescent="0.2">
      <c r="A26" s="21">
        <v>12</v>
      </c>
      <c r="B26" s="22" t="s">
        <v>9</v>
      </c>
      <c r="C26" s="1">
        <f t="shared" ref="C26:N26" si="13">C55</f>
        <v>4420453.6100000003</v>
      </c>
      <c r="D26" s="1">
        <f t="shared" si="13"/>
        <v>1325466.99</v>
      </c>
      <c r="E26" s="1">
        <f t="shared" si="13"/>
        <v>129283.44</v>
      </c>
      <c r="F26" s="1">
        <f t="shared" si="13"/>
        <v>81659.05</v>
      </c>
      <c r="G26" s="1">
        <f t="shared" si="13"/>
        <v>72987.92</v>
      </c>
      <c r="H26" s="1">
        <f t="shared" si="13"/>
        <v>0</v>
      </c>
      <c r="I26" s="1">
        <f t="shared" si="13"/>
        <v>59379</v>
      </c>
      <c r="J26" s="1">
        <f t="shared" si="13"/>
        <v>7052.45</v>
      </c>
      <c r="K26" s="1">
        <f t="shared" si="13"/>
        <v>51283.360000000001</v>
      </c>
      <c r="L26" s="1">
        <f t="shared" si="13"/>
        <v>0</v>
      </c>
      <c r="M26" s="1">
        <f t="shared" si="13"/>
        <v>117694.34</v>
      </c>
      <c r="N26" s="1">
        <f t="shared" si="13"/>
        <v>-12863.01</v>
      </c>
      <c r="O26" s="1">
        <f t="shared" si="2"/>
        <v>54.95</v>
      </c>
      <c r="P26" s="1">
        <f t="shared" si="3"/>
        <v>6252452.1000000015</v>
      </c>
      <c r="R26" s="6"/>
      <c r="S26" s="13"/>
      <c r="T26" s="6"/>
      <c r="U26" s="6"/>
      <c r="V26" s="6"/>
      <c r="W26" s="7"/>
      <c r="X26" s="7"/>
      <c r="Y26" s="7"/>
      <c r="Z26" s="7"/>
      <c r="AA26" s="6"/>
      <c r="AB26" s="6"/>
      <c r="AC26" s="6"/>
      <c r="AD26" s="6"/>
      <c r="AE26" s="6"/>
      <c r="AF26" s="6"/>
      <c r="AG26" s="6"/>
      <c r="AH26" s="6"/>
    </row>
    <row r="27" spans="1:34" x14ac:dyDescent="0.2">
      <c r="A27" s="21">
        <v>13</v>
      </c>
      <c r="B27" s="22" t="s">
        <v>10</v>
      </c>
      <c r="C27" s="1">
        <f t="shared" ref="C27:N27" si="14">C56</f>
        <v>5902855.7999999998</v>
      </c>
      <c r="D27" s="1">
        <f t="shared" si="14"/>
        <v>1889537.01</v>
      </c>
      <c r="E27" s="1">
        <f t="shared" si="14"/>
        <v>108305.68</v>
      </c>
      <c r="F27" s="1">
        <f t="shared" si="14"/>
        <v>144182.31</v>
      </c>
      <c r="G27" s="1">
        <f t="shared" si="14"/>
        <v>130637.96</v>
      </c>
      <c r="H27" s="1">
        <f t="shared" si="14"/>
        <v>0</v>
      </c>
      <c r="I27" s="1">
        <f t="shared" si="14"/>
        <v>1285789</v>
      </c>
      <c r="J27" s="1">
        <f t="shared" si="14"/>
        <v>8539.52</v>
      </c>
      <c r="K27" s="1">
        <f t="shared" si="14"/>
        <v>62096.88</v>
      </c>
      <c r="L27" s="1">
        <f t="shared" si="14"/>
        <v>0</v>
      </c>
      <c r="M27" s="1">
        <f t="shared" si="14"/>
        <v>142511.16</v>
      </c>
      <c r="N27" s="1">
        <f t="shared" si="14"/>
        <v>-15575.28</v>
      </c>
      <c r="O27" s="1">
        <f t="shared" si="2"/>
        <v>141.96</v>
      </c>
      <c r="P27" s="1">
        <f t="shared" si="3"/>
        <v>9659022</v>
      </c>
      <c r="R27" s="6"/>
      <c r="S27" s="13"/>
      <c r="T27" s="6"/>
      <c r="U27" s="6"/>
      <c r="V27" s="6"/>
      <c r="W27" s="7"/>
      <c r="X27" s="7"/>
      <c r="Y27" s="7"/>
      <c r="Z27" s="7"/>
      <c r="AA27" s="6"/>
      <c r="AB27" s="6"/>
      <c r="AC27" s="6"/>
      <c r="AD27" s="6"/>
      <c r="AE27" s="6"/>
      <c r="AF27" s="6"/>
      <c r="AG27" s="6"/>
      <c r="AH27" s="6"/>
    </row>
    <row r="28" spans="1:34" x14ac:dyDescent="0.2">
      <c r="A28" s="21">
        <v>14</v>
      </c>
      <c r="B28" s="22" t="s">
        <v>26</v>
      </c>
      <c r="C28" s="1">
        <f t="shared" ref="C28:N28" si="15">C57</f>
        <v>3111329.82</v>
      </c>
      <c r="D28" s="1">
        <f t="shared" si="15"/>
        <v>824681.34</v>
      </c>
      <c r="E28" s="1">
        <f t="shared" si="15"/>
        <v>169728.56</v>
      </c>
      <c r="F28" s="1">
        <f t="shared" si="15"/>
        <v>27147.82</v>
      </c>
      <c r="G28" s="1">
        <f t="shared" si="15"/>
        <v>24731.63</v>
      </c>
      <c r="H28" s="1">
        <f t="shared" si="15"/>
        <v>0</v>
      </c>
      <c r="I28" s="1">
        <f t="shared" si="15"/>
        <v>-33201</v>
      </c>
      <c r="J28" s="1">
        <f t="shared" si="15"/>
        <v>5735.5</v>
      </c>
      <c r="K28" s="1">
        <f t="shared" si="15"/>
        <v>41706.83</v>
      </c>
      <c r="L28" s="1">
        <f t="shared" si="15"/>
        <v>0</v>
      </c>
      <c r="M28" s="1">
        <f t="shared" si="15"/>
        <v>95716.38</v>
      </c>
      <c r="N28" s="1">
        <f t="shared" si="15"/>
        <v>-10461</v>
      </c>
      <c r="O28" s="1">
        <f t="shared" si="2"/>
        <v>9.6300000000000008</v>
      </c>
      <c r="P28" s="1">
        <f t="shared" si="3"/>
        <v>4257125.51</v>
      </c>
      <c r="R28" s="6"/>
      <c r="S28" s="13"/>
      <c r="T28" s="6"/>
      <c r="U28" s="6"/>
      <c r="V28" s="6"/>
      <c r="W28" s="7"/>
      <c r="X28" s="7"/>
      <c r="Y28" s="7"/>
      <c r="Z28" s="7"/>
      <c r="AA28" s="6"/>
      <c r="AB28" s="6"/>
      <c r="AC28" s="6"/>
      <c r="AD28" s="6"/>
      <c r="AE28" s="6"/>
      <c r="AF28" s="6"/>
      <c r="AG28" s="6"/>
      <c r="AH28" s="6"/>
    </row>
    <row r="29" spans="1:34" x14ac:dyDescent="0.2">
      <c r="A29" s="21">
        <v>15</v>
      </c>
      <c r="B29" s="22" t="s">
        <v>25</v>
      </c>
      <c r="C29" s="1">
        <f t="shared" ref="C29:N29" si="16">C58</f>
        <v>4109403.28</v>
      </c>
      <c r="D29" s="1">
        <f t="shared" si="16"/>
        <v>1133476.72</v>
      </c>
      <c r="E29" s="1">
        <f t="shared" si="16"/>
        <v>142541.39000000001</v>
      </c>
      <c r="F29" s="1">
        <f t="shared" si="16"/>
        <v>84304.67</v>
      </c>
      <c r="G29" s="1">
        <f t="shared" si="16"/>
        <v>75294.59</v>
      </c>
      <c r="H29" s="1">
        <f t="shared" si="16"/>
        <v>0</v>
      </c>
      <c r="I29" s="1">
        <f t="shared" si="16"/>
        <v>63486</v>
      </c>
      <c r="J29" s="1">
        <f t="shared" si="16"/>
        <v>7587.19</v>
      </c>
      <c r="K29" s="1">
        <f t="shared" si="16"/>
        <v>55171.8</v>
      </c>
      <c r="L29" s="1">
        <f t="shared" si="16"/>
        <v>0</v>
      </c>
      <c r="M29" s="1">
        <f t="shared" si="16"/>
        <v>126618.22</v>
      </c>
      <c r="N29" s="1">
        <f t="shared" si="16"/>
        <v>-13838.31</v>
      </c>
      <c r="O29" s="1">
        <f t="shared" si="2"/>
        <v>55.47</v>
      </c>
      <c r="P29" s="1">
        <f t="shared" si="3"/>
        <v>5784101.0199999996</v>
      </c>
      <c r="R29" s="6"/>
      <c r="S29" s="13"/>
      <c r="T29" s="6"/>
      <c r="U29" s="6"/>
      <c r="V29" s="6"/>
      <c r="W29" s="7"/>
      <c r="X29" s="7"/>
      <c r="Y29" s="7"/>
      <c r="Z29" s="7"/>
      <c r="AA29" s="6"/>
      <c r="AB29" s="6"/>
      <c r="AC29" s="6"/>
      <c r="AD29" s="6"/>
      <c r="AE29" s="6"/>
      <c r="AF29" s="6"/>
      <c r="AG29" s="6"/>
      <c r="AH29" s="6"/>
    </row>
    <row r="30" spans="1:34" x14ac:dyDescent="0.2">
      <c r="A30" s="21">
        <v>16</v>
      </c>
      <c r="B30" s="22" t="s">
        <v>23</v>
      </c>
      <c r="C30" s="1">
        <f t="shared" ref="C30:N30" si="17">C59</f>
        <v>10121027.68</v>
      </c>
      <c r="D30" s="1">
        <f t="shared" si="17"/>
        <v>4345221.55</v>
      </c>
      <c r="E30" s="1">
        <f t="shared" si="17"/>
        <v>85817.52</v>
      </c>
      <c r="F30" s="1">
        <f t="shared" si="17"/>
        <v>324872.19</v>
      </c>
      <c r="G30" s="1">
        <f t="shared" si="17"/>
        <v>296799.06</v>
      </c>
      <c r="H30" s="1">
        <f t="shared" si="17"/>
        <v>0</v>
      </c>
      <c r="I30" s="1">
        <f t="shared" si="17"/>
        <v>-1140134</v>
      </c>
      <c r="J30" s="1">
        <f t="shared" si="17"/>
        <v>13564.48</v>
      </c>
      <c r="K30" s="1">
        <f t="shared" si="17"/>
        <v>98636.9</v>
      </c>
      <c r="L30" s="1">
        <f t="shared" si="17"/>
        <v>0</v>
      </c>
      <c r="M30" s="1">
        <f t="shared" si="17"/>
        <v>226369.79</v>
      </c>
      <c r="N30" s="1">
        <f t="shared" si="17"/>
        <v>-24740.32</v>
      </c>
      <c r="O30" s="1">
        <f t="shared" si="2"/>
        <v>1057.0999999999999</v>
      </c>
      <c r="P30" s="1">
        <f t="shared" si="3"/>
        <v>14348491.949999999</v>
      </c>
      <c r="R30" s="6"/>
      <c r="S30" s="13"/>
      <c r="T30" s="6"/>
      <c r="U30" s="6"/>
      <c r="V30" s="6"/>
      <c r="W30" s="7"/>
      <c r="X30" s="7"/>
      <c r="Y30" s="7"/>
      <c r="Z30" s="7"/>
      <c r="AA30" s="6"/>
      <c r="AB30" s="6"/>
      <c r="AC30" s="6"/>
      <c r="AD30" s="6"/>
      <c r="AE30" s="6"/>
      <c r="AF30" s="6"/>
      <c r="AG30" s="6"/>
      <c r="AH30" s="6"/>
    </row>
    <row r="31" spans="1:34" x14ac:dyDescent="0.2">
      <c r="A31" s="21">
        <v>17</v>
      </c>
      <c r="B31" s="22" t="s">
        <v>11</v>
      </c>
      <c r="C31" s="1">
        <f t="shared" ref="C31:N31" si="18">C60</f>
        <v>4873682.2</v>
      </c>
      <c r="D31" s="1">
        <f t="shared" si="18"/>
        <v>1434171.99</v>
      </c>
      <c r="E31" s="1">
        <f t="shared" si="18"/>
        <v>125759.18</v>
      </c>
      <c r="F31" s="1">
        <f t="shared" si="18"/>
        <v>138442.37</v>
      </c>
      <c r="G31" s="1">
        <f t="shared" si="18"/>
        <v>129601.35</v>
      </c>
      <c r="H31" s="1">
        <f t="shared" si="18"/>
        <v>0</v>
      </c>
      <c r="I31" s="1">
        <f t="shared" si="18"/>
        <v>0</v>
      </c>
      <c r="J31" s="1">
        <f t="shared" si="18"/>
        <v>8394.19</v>
      </c>
      <c r="K31" s="1">
        <f t="shared" si="18"/>
        <v>61040.09</v>
      </c>
      <c r="L31" s="1">
        <f t="shared" si="18"/>
        <v>0</v>
      </c>
      <c r="M31" s="1">
        <f t="shared" si="18"/>
        <v>140085.85</v>
      </c>
      <c r="N31" s="1">
        <f t="shared" si="18"/>
        <v>-15310.21</v>
      </c>
      <c r="O31" s="1">
        <f t="shared" si="2"/>
        <v>130.35</v>
      </c>
      <c r="P31" s="1">
        <f t="shared" si="3"/>
        <v>6895997.3599999994</v>
      </c>
      <c r="R31" s="6"/>
      <c r="S31" s="13"/>
      <c r="T31" s="6"/>
      <c r="U31" s="6"/>
      <c r="V31" s="6"/>
      <c r="W31" s="7"/>
      <c r="X31" s="7"/>
      <c r="Y31" s="7"/>
      <c r="Z31" s="7"/>
      <c r="AA31" s="6"/>
      <c r="AB31" s="6"/>
      <c r="AC31" s="6"/>
      <c r="AD31" s="6"/>
      <c r="AE31" s="6"/>
      <c r="AF31" s="6"/>
      <c r="AG31" s="6"/>
      <c r="AH31" s="6"/>
    </row>
    <row r="32" spans="1:34" x14ac:dyDescent="0.2">
      <c r="A32" s="21">
        <v>18</v>
      </c>
      <c r="B32" s="22" t="s">
        <v>2</v>
      </c>
      <c r="C32" s="1">
        <f t="shared" ref="C32:N32" si="19">C61</f>
        <v>43836431.409999996</v>
      </c>
      <c r="D32" s="1">
        <f t="shared" si="19"/>
        <v>17022369.48</v>
      </c>
      <c r="E32" s="1">
        <f t="shared" si="19"/>
        <v>63497.19</v>
      </c>
      <c r="F32" s="1">
        <f t="shared" si="19"/>
        <v>1354133.92</v>
      </c>
      <c r="G32" s="1">
        <f t="shared" si="19"/>
        <v>1490771.88</v>
      </c>
      <c r="H32" s="1">
        <f t="shared" si="19"/>
        <v>0</v>
      </c>
      <c r="I32" s="1">
        <f t="shared" si="19"/>
        <v>739083</v>
      </c>
      <c r="J32" s="1">
        <f t="shared" si="19"/>
        <v>48365.87</v>
      </c>
      <c r="K32" s="1">
        <f t="shared" si="19"/>
        <v>351702.37</v>
      </c>
      <c r="L32" s="1">
        <f t="shared" si="19"/>
        <v>0</v>
      </c>
      <c r="M32" s="1">
        <f t="shared" si="19"/>
        <v>807150.22</v>
      </c>
      <c r="N32" s="1">
        <f t="shared" si="19"/>
        <v>-88214.76</v>
      </c>
      <c r="O32" s="1">
        <f t="shared" si="2"/>
        <v>77003.92</v>
      </c>
      <c r="P32" s="1">
        <f t="shared" si="3"/>
        <v>65702294.5</v>
      </c>
      <c r="R32" s="6"/>
      <c r="S32" s="13"/>
      <c r="T32" s="6"/>
      <c r="U32" s="6"/>
      <c r="V32" s="6"/>
      <c r="W32" s="7"/>
      <c r="X32" s="7"/>
      <c r="Y32" s="7"/>
      <c r="Z32" s="7"/>
      <c r="AA32" s="6"/>
      <c r="AB32" s="6"/>
      <c r="AC32" s="6"/>
      <c r="AD32" s="6"/>
      <c r="AE32" s="6"/>
      <c r="AF32" s="6"/>
      <c r="AG32" s="6"/>
      <c r="AH32" s="6"/>
    </row>
    <row r="33" spans="1:34" x14ac:dyDescent="0.2">
      <c r="A33" s="21">
        <v>19</v>
      </c>
      <c r="B33" s="22" t="s">
        <v>12</v>
      </c>
      <c r="C33" s="1">
        <f t="shared" ref="C33:N33" si="20">C62</f>
        <v>5090697.43</v>
      </c>
      <c r="D33" s="1">
        <f t="shared" si="20"/>
        <v>1842167.61</v>
      </c>
      <c r="E33" s="1">
        <f t="shared" si="20"/>
        <v>120556.69</v>
      </c>
      <c r="F33" s="1">
        <f t="shared" si="20"/>
        <v>107828.48</v>
      </c>
      <c r="G33" s="1">
        <f t="shared" si="20"/>
        <v>99099.65</v>
      </c>
      <c r="H33" s="1">
        <f t="shared" si="20"/>
        <v>0</v>
      </c>
      <c r="I33" s="1">
        <f t="shared" si="20"/>
        <v>-21789</v>
      </c>
      <c r="J33" s="1">
        <f t="shared" si="20"/>
        <v>8283.83</v>
      </c>
      <c r="K33" s="1">
        <f t="shared" si="20"/>
        <v>60237.57</v>
      </c>
      <c r="L33" s="1">
        <f t="shared" si="20"/>
        <v>0</v>
      </c>
      <c r="M33" s="1">
        <f t="shared" si="20"/>
        <v>138244.06</v>
      </c>
      <c r="N33" s="1">
        <f t="shared" si="20"/>
        <v>-15108.92</v>
      </c>
      <c r="O33" s="1">
        <f t="shared" si="2"/>
        <v>79.59</v>
      </c>
      <c r="P33" s="1">
        <f t="shared" si="3"/>
        <v>7430296.9900000012</v>
      </c>
      <c r="R33" s="6"/>
      <c r="S33" s="13"/>
      <c r="T33" s="6"/>
      <c r="U33" s="6"/>
      <c r="V33" s="6"/>
      <c r="W33" s="7"/>
      <c r="X33" s="7"/>
      <c r="Y33" s="7"/>
      <c r="Z33" s="7"/>
      <c r="AA33" s="6"/>
      <c r="AB33" s="6"/>
      <c r="AC33" s="6"/>
      <c r="AD33" s="6"/>
      <c r="AE33" s="6"/>
      <c r="AF33" s="6"/>
      <c r="AG33" s="6"/>
      <c r="AH33" s="6"/>
    </row>
    <row r="34" spans="1:34" x14ac:dyDescent="0.2">
      <c r="A34" s="21">
        <v>20</v>
      </c>
      <c r="B34" s="22" t="s">
        <v>13</v>
      </c>
      <c r="C34" s="1">
        <f t="shared" ref="C34:N34" si="21">C63</f>
        <v>5036217.6500000004</v>
      </c>
      <c r="D34" s="1">
        <f t="shared" si="21"/>
        <v>1532433.9</v>
      </c>
      <c r="E34" s="1">
        <f t="shared" si="21"/>
        <v>134485.87</v>
      </c>
      <c r="F34" s="1">
        <f t="shared" si="21"/>
        <v>185222.62</v>
      </c>
      <c r="G34" s="1">
        <f t="shared" si="21"/>
        <v>156291.16</v>
      </c>
      <c r="H34" s="1">
        <f t="shared" si="21"/>
        <v>0</v>
      </c>
      <c r="I34" s="1">
        <f t="shared" si="21"/>
        <v>824070</v>
      </c>
      <c r="J34" s="1">
        <f t="shared" si="21"/>
        <v>10538.93</v>
      </c>
      <c r="K34" s="1">
        <f t="shared" si="21"/>
        <v>76636.009999999995</v>
      </c>
      <c r="L34" s="1">
        <f t="shared" si="21"/>
        <v>0</v>
      </c>
      <c r="M34" s="1">
        <f t="shared" si="21"/>
        <v>175878.17</v>
      </c>
      <c r="N34" s="1">
        <f t="shared" si="21"/>
        <v>-19222.009999999998</v>
      </c>
      <c r="O34" s="1">
        <f t="shared" si="2"/>
        <v>1775.49</v>
      </c>
      <c r="P34" s="1">
        <f t="shared" si="3"/>
        <v>8114327.790000001</v>
      </c>
      <c r="R34" s="6"/>
      <c r="S34" s="13"/>
      <c r="T34" s="6"/>
      <c r="U34" s="6"/>
      <c r="V34" s="6"/>
      <c r="W34" s="7"/>
      <c r="X34" s="7"/>
      <c r="Y34" s="7"/>
      <c r="Z34" s="7"/>
      <c r="AA34" s="6"/>
      <c r="AB34" s="6"/>
      <c r="AC34" s="6"/>
      <c r="AD34" s="6"/>
      <c r="AE34" s="6"/>
      <c r="AF34" s="6"/>
      <c r="AG34" s="6"/>
      <c r="AH34" s="6"/>
    </row>
    <row r="35" spans="1:34" x14ac:dyDescent="0.2">
      <c r="A35" s="44" t="s">
        <v>0</v>
      </c>
      <c r="B35" s="45"/>
      <c r="C35" s="14">
        <f>SUM(C15:C34)</f>
        <v>134334250.43000001</v>
      </c>
      <c r="D35" s="14">
        <f t="shared" ref="D35:P35" si="22">SUM(D15:D34)</f>
        <v>45783625</v>
      </c>
      <c r="E35" s="14">
        <f t="shared" si="22"/>
        <v>2823976.1300000004</v>
      </c>
      <c r="F35" s="14">
        <f>SUM(F15:F34)</f>
        <v>3860714.4800000004</v>
      </c>
      <c r="G35" s="14">
        <f>SUM(G15:G34)</f>
        <v>3802484.48</v>
      </c>
      <c r="H35" s="14">
        <f>SUM(H15:H34)</f>
        <v>0</v>
      </c>
      <c r="I35" s="14">
        <f t="shared" si="22"/>
        <v>8097928</v>
      </c>
      <c r="J35" s="14">
        <f t="shared" si="22"/>
        <v>218635.65</v>
      </c>
      <c r="K35" s="14">
        <f t="shared" si="22"/>
        <v>1589854.0100000002</v>
      </c>
      <c r="L35" s="14">
        <f t="shared" si="22"/>
        <v>0</v>
      </c>
      <c r="M35" s="14">
        <f t="shared" si="22"/>
        <v>3648684.6</v>
      </c>
      <c r="N35" s="14">
        <f t="shared" si="22"/>
        <v>-398770.68</v>
      </c>
      <c r="O35" s="14">
        <f t="shared" si="22"/>
        <v>121032.23</v>
      </c>
      <c r="P35" s="14">
        <f t="shared" si="22"/>
        <v>203882414.32999998</v>
      </c>
      <c r="R35" s="8"/>
      <c r="S35" s="8"/>
      <c r="T35" s="8"/>
      <c r="U35" s="8"/>
      <c r="V35" s="6"/>
      <c r="W35" s="7"/>
      <c r="X35" s="7"/>
      <c r="Y35" s="7"/>
      <c r="Z35" s="7"/>
      <c r="AA35" s="6"/>
      <c r="AB35" s="6"/>
      <c r="AC35" s="6"/>
      <c r="AD35" s="6"/>
      <c r="AE35" s="6"/>
      <c r="AF35" s="6"/>
      <c r="AG35" s="6"/>
      <c r="AH35" s="6"/>
    </row>
    <row r="36" spans="1:34" x14ac:dyDescent="0.2">
      <c r="A36" s="33" t="s">
        <v>41</v>
      </c>
      <c r="B36" s="23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4"/>
      <c r="P36" s="24"/>
      <c r="R36" s="7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2.75" customHeight="1" x14ac:dyDescent="0.2">
      <c r="B37" s="9"/>
      <c r="C37" s="28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1"/>
      <c r="P37" s="12"/>
    </row>
    <row r="38" spans="1:34" x14ac:dyDescent="0.2">
      <c r="B38" s="19" t="s">
        <v>17</v>
      </c>
      <c r="C38" s="30"/>
      <c r="D38" s="30"/>
      <c r="E38" s="30"/>
      <c r="F38" s="31"/>
      <c r="G38" s="32"/>
      <c r="H38" s="32"/>
      <c r="I38" s="32"/>
      <c r="J38" s="32"/>
      <c r="K38" s="32"/>
      <c r="L38" s="32"/>
      <c r="M38" s="32"/>
      <c r="N38" s="32"/>
      <c r="O38" s="19"/>
    </row>
    <row r="39" spans="1:34" x14ac:dyDescent="0.2">
      <c r="A39" s="43" t="s">
        <v>42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17"/>
    </row>
    <row r="40" spans="1:34" x14ac:dyDescent="0.2">
      <c r="O40" s="5" t="s">
        <v>24</v>
      </c>
      <c r="P40" s="10"/>
    </row>
    <row r="41" spans="1:34" x14ac:dyDescent="0.2">
      <c r="A41" s="46" t="s">
        <v>1</v>
      </c>
      <c r="B41" s="46" t="s">
        <v>38</v>
      </c>
      <c r="C41" s="34" t="s">
        <v>29</v>
      </c>
      <c r="D41" s="34" t="s">
        <v>30</v>
      </c>
      <c r="E41" s="34" t="s">
        <v>28</v>
      </c>
      <c r="F41" s="34" t="s">
        <v>31</v>
      </c>
      <c r="G41" s="34" t="s">
        <v>32</v>
      </c>
      <c r="H41" s="34" t="s">
        <v>39</v>
      </c>
      <c r="I41" s="37" t="s">
        <v>33</v>
      </c>
      <c r="J41" s="34" t="s">
        <v>34</v>
      </c>
      <c r="K41" s="34" t="s">
        <v>35</v>
      </c>
      <c r="L41" s="34" t="s">
        <v>36</v>
      </c>
      <c r="M41" s="34" t="s">
        <v>40</v>
      </c>
      <c r="N41" s="34" t="s">
        <v>45</v>
      </c>
      <c r="O41" s="34" t="s">
        <v>37</v>
      </c>
    </row>
    <row r="42" spans="1:34" x14ac:dyDescent="0.2">
      <c r="A42" s="47"/>
      <c r="B42" s="47"/>
      <c r="C42" s="35"/>
      <c r="D42" s="35"/>
      <c r="E42" s="35"/>
      <c r="F42" s="35"/>
      <c r="G42" s="35"/>
      <c r="H42" s="35"/>
      <c r="I42" s="38"/>
      <c r="J42" s="35"/>
      <c r="K42" s="35"/>
      <c r="L42" s="35"/>
      <c r="M42" s="35"/>
      <c r="N42" s="35"/>
      <c r="O42" s="35"/>
    </row>
    <row r="43" spans="1:34" x14ac:dyDescent="0.2">
      <c r="A43" s="48"/>
      <c r="B43" s="48"/>
      <c r="C43" s="36"/>
      <c r="D43" s="36"/>
      <c r="E43" s="36"/>
      <c r="F43" s="36"/>
      <c r="G43" s="36"/>
      <c r="H43" s="36"/>
      <c r="I43" s="39"/>
      <c r="J43" s="36"/>
      <c r="K43" s="36"/>
      <c r="L43" s="36"/>
      <c r="M43" s="36"/>
      <c r="N43" s="36"/>
      <c r="O43" s="36"/>
    </row>
    <row r="44" spans="1:34" x14ac:dyDescent="0.2">
      <c r="A44" s="21">
        <v>1</v>
      </c>
      <c r="B44" s="22" t="s">
        <v>3</v>
      </c>
      <c r="C44" s="1">
        <v>4887688.95</v>
      </c>
      <c r="D44" s="1">
        <v>1504597.59</v>
      </c>
      <c r="E44" s="1">
        <v>123409.67</v>
      </c>
      <c r="F44" s="1">
        <v>131938.28</v>
      </c>
      <c r="G44" s="1">
        <v>121274.95</v>
      </c>
      <c r="H44" s="1">
        <v>0</v>
      </c>
      <c r="I44" s="1">
        <v>248868</v>
      </c>
      <c r="J44" s="1">
        <v>8021.55</v>
      </c>
      <c r="K44" s="1">
        <v>58330.36</v>
      </c>
      <c r="L44" s="1">
        <v>0</v>
      </c>
      <c r="M44" s="1">
        <v>133867.06</v>
      </c>
      <c r="N44" s="1">
        <v>-14630.55</v>
      </c>
      <c r="O44" s="1">
        <f>SUM(C44:N44)</f>
        <v>7203365.8600000003</v>
      </c>
    </row>
    <row r="45" spans="1:34" x14ac:dyDescent="0.2">
      <c r="A45" s="21">
        <v>2</v>
      </c>
      <c r="B45" s="22" t="s">
        <v>4</v>
      </c>
      <c r="C45" s="1">
        <v>3596259.53</v>
      </c>
      <c r="D45" s="1">
        <v>987480.58</v>
      </c>
      <c r="E45" s="1">
        <v>154288.93</v>
      </c>
      <c r="F45" s="1">
        <v>54081.47</v>
      </c>
      <c r="G45" s="1">
        <v>49265.59</v>
      </c>
      <c r="H45" s="1">
        <v>0</v>
      </c>
      <c r="I45" s="1">
        <v>340604</v>
      </c>
      <c r="J45" s="1">
        <v>6600.48</v>
      </c>
      <c r="K45" s="1">
        <v>47996.77</v>
      </c>
      <c r="L45" s="1">
        <v>0</v>
      </c>
      <c r="M45" s="1">
        <v>110151.67</v>
      </c>
      <c r="N45" s="1">
        <v>-12038.66</v>
      </c>
      <c r="O45" s="1">
        <f t="shared" ref="O45:O63" si="23">SUM(C45:N45)</f>
        <v>5334690.3599999985</v>
      </c>
    </row>
    <row r="46" spans="1:34" x14ac:dyDescent="0.2">
      <c r="A46" s="21">
        <v>3</v>
      </c>
      <c r="B46" s="22" t="s">
        <v>19</v>
      </c>
      <c r="C46" s="1">
        <v>3426897.05</v>
      </c>
      <c r="D46" s="1">
        <v>917412.7</v>
      </c>
      <c r="E46" s="1">
        <v>159994.88</v>
      </c>
      <c r="F46" s="1">
        <v>39877.379999999997</v>
      </c>
      <c r="G46" s="1">
        <v>35995.54</v>
      </c>
      <c r="H46" s="1">
        <v>0</v>
      </c>
      <c r="I46" s="1">
        <v>-60485</v>
      </c>
      <c r="J46" s="1">
        <v>6375.09</v>
      </c>
      <c r="K46" s="1">
        <v>46357.77</v>
      </c>
      <c r="L46" s="1">
        <v>0</v>
      </c>
      <c r="M46" s="1">
        <v>106390.21</v>
      </c>
      <c r="N46" s="1">
        <v>-11627.56</v>
      </c>
      <c r="O46" s="1">
        <f t="shared" si="23"/>
        <v>4667188.0599999996</v>
      </c>
    </row>
    <row r="47" spans="1:34" x14ac:dyDescent="0.2">
      <c r="A47" s="21">
        <v>4</v>
      </c>
      <c r="B47" s="22" t="s">
        <v>20</v>
      </c>
      <c r="C47" s="1">
        <v>7741034.4900000002</v>
      </c>
      <c r="D47" s="1">
        <v>3024337.48</v>
      </c>
      <c r="E47" s="1">
        <v>142541.39000000001</v>
      </c>
      <c r="F47" s="1">
        <v>430342.5</v>
      </c>
      <c r="G47" s="1">
        <v>451713.4</v>
      </c>
      <c r="H47" s="1">
        <v>0</v>
      </c>
      <c r="I47" s="1">
        <v>3128256</v>
      </c>
      <c r="J47" s="1">
        <v>23254.21</v>
      </c>
      <c r="K47" s="1">
        <v>169097.78</v>
      </c>
      <c r="L47" s="1">
        <v>0</v>
      </c>
      <c r="M47" s="1">
        <v>388076.17</v>
      </c>
      <c r="N47" s="1">
        <v>-42413.48</v>
      </c>
      <c r="O47" s="1">
        <f t="shared" si="23"/>
        <v>15456239.940000001</v>
      </c>
    </row>
    <row r="48" spans="1:34" x14ac:dyDescent="0.2">
      <c r="A48" s="21">
        <v>5</v>
      </c>
      <c r="B48" s="22" t="s">
        <v>5</v>
      </c>
      <c r="C48" s="1">
        <v>6378043.25</v>
      </c>
      <c r="D48" s="1">
        <v>2107858.39</v>
      </c>
      <c r="E48" s="1">
        <v>108809.15</v>
      </c>
      <c r="F48" s="1">
        <v>250855.66</v>
      </c>
      <c r="G48" s="1">
        <v>225639.36</v>
      </c>
      <c r="H48" s="1">
        <v>0</v>
      </c>
      <c r="I48" s="1">
        <v>1125928</v>
      </c>
      <c r="J48" s="1">
        <v>10769.95</v>
      </c>
      <c r="K48" s="1">
        <v>78315.87</v>
      </c>
      <c r="L48" s="1">
        <v>0</v>
      </c>
      <c r="M48" s="1">
        <v>179733.44</v>
      </c>
      <c r="N48" s="1">
        <v>-19643.36</v>
      </c>
      <c r="O48" s="1">
        <f t="shared" si="23"/>
        <v>10446309.709999999</v>
      </c>
    </row>
    <row r="49" spans="1:15" x14ac:dyDescent="0.2">
      <c r="A49" s="21">
        <v>6</v>
      </c>
      <c r="B49" s="22" t="s">
        <v>15</v>
      </c>
      <c r="C49" s="1">
        <v>3569352.22</v>
      </c>
      <c r="D49" s="1">
        <v>698127.29</v>
      </c>
      <c r="E49" s="1">
        <v>216886.57</v>
      </c>
      <c r="F49" s="1">
        <v>133185.66</v>
      </c>
      <c r="G49" s="1">
        <v>106023.08</v>
      </c>
      <c r="H49" s="1">
        <v>0</v>
      </c>
      <c r="I49" s="1">
        <v>-89273</v>
      </c>
      <c r="J49" s="1">
        <v>9985.02</v>
      </c>
      <c r="K49" s="1">
        <v>72608.14</v>
      </c>
      <c r="L49" s="1">
        <v>0</v>
      </c>
      <c r="M49" s="1">
        <v>166634.29</v>
      </c>
      <c r="N49" s="1">
        <v>-18211.73</v>
      </c>
      <c r="O49" s="1">
        <f t="shared" si="23"/>
        <v>4865317.5399999991</v>
      </c>
    </row>
    <row r="50" spans="1:15" x14ac:dyDescent="0.2">
      <c r="A50" s="21">
        <v>7</v>
      </c>
      <c r="B50" s="22" t="s">
        <v>16</v>
      </c>
      <c r="C50" s="1">
        <v>2847153.84</v>
      </c>
      <c r="D50" s="1">
        <v>609579.73</v>
      </c>
      <c r="E50" s="1">
        <v>213865.77</v>
      </c>
      <c r="F50" s="1">
        <v>41159.85</v>
      </c>
      <c r="G50" s="1">
        <v>36547.07</v>
      </c>
      <c r="H50" s="1">
        <v>0</v>
      </c>
      <c r="I50" s="1">
        <v>156938</v>
      </c>
      <c r="J50" s="1">
        <v>6761.16</v>
      </c>
      <c r="K50" s="1">
        <v>49165.15</v>
      </c>
      <c r="L50" s="1">
        <v>0</v>
      </c>
      <c r="M50" s="1">
        <v>112833.09</v>
      </c>
      <c r="N50" s="1">
        <v>-12331.71</v>
      </c>
      <c r="O50" s="1">
        <f t="shared" si="23"/>
        <v>4061671.9499999997</v>
      </c>
    </row>
    <row r="51" spans="1:15" x14ac:dyDescent="0.2">
      <c r="A51" s="21">
        <v>8</v>
      </c>
      <c r="B51" s="22" t="s">
        <v>6</v>
      </c>
      <c r="C51" s="1">
        <v>4439865.76</v>
      </c>
      <c r="D51" s="1">
        <v>1322416.23</v>
      </c>
      <c r="E51" s="1">
        <v>133143.35</v>
      </c>
      <c r="F51" s="1">
        <v>99850.09</v>
      </c>
      <c r="G51" s="1">
        <v>90293.3</v>
      </c>
      <c r="H51" s="1">
        <v>0</v>
      </c>
      <c r="I51" s="1">
        <v>483858</v>
      </c>
      <c r="J51" s="1">
        <v>7749.71</v>
      </c>
      <c r="K51" s="1">
        <v>56353.599999999999</v>
      </c>
      <c r="L51" s="1">
        <v>0</v>
      </c>
      <c r="M51" s="1">
        <v>129330.44</v>
      </c>
      <c r="N51" s="1">
        <v>-14134.73</v>
      </c>
      <c r="O51" s="1">
        <f t="shared" si="23"/>
        <v>6748725.7499999991</v>
      </c>
    </row>
    <row r="52" spans="1:15" x14ac:dyDescent="0.2">
      <c r="A52" s="21">
        <v>9</v>
      </c>
      <c r="B52" s="22" t="s">
        <v>7</v>
      </c>
      <c r="C52" s="1">
        <v>3844434.29</v>
      </c>
      <c r="D52" s="1">
        <v>1120200.1299999999</v>
      </c>
      <c r="E52" s="1">
        <v>142541.39000000001</v>
      </c>
      <c r="F52" s="1">
        <v>63466.75</v>
      </c>
      <c r="G52" s="1">
        <v>55846.04</v>
      </c>
      <c r="H52" s="1">
        <v>0</v>
      </c>
      <c r="I52" s="1">
        <v>359925</v>
      </c>
      <c r="J52" s="1">
        <v>6444.1</v>
      </c>
      <c r="K52" s="1">
        <v>46859.6</v>
      </c>
      <c r="L52" s="1">
        <v>0</v>
      </c>
      <c r="M52" s="1">
        <v>107541.88</v>
      </c>
      <c r="N52" s="1">
        <v>-11753.43</v>
      </c>
      <c r="O52" s="1">
        <f t="shared" si="23"/>
        <v>5735505.7499999991</v>
      </c>
    </row>
    <row r="53" spans="1:15" x14ac:dyDescent="0.2">
      <c r="A53" s="21">
        <v>10</v>
      </c>
      <c r="B53" s="22" t="s">
        <v>14</v>
      </c>
      <c r="C53" s="1">
        <v>2922852.83</v>
      </c>
      <c r="D53" s="1">
        <v>638415.24</v>
      </c>
      <c r="E53" s="1">
        <v>206985.06</v>
      </c>
      <c r="F53" s="1">
        <v>46780.05</v>
      </c>
      <c r="G53" s="1">
        <v>41837.300000000003</v>
      </c>
      <c r="H53" s="1">
        <v>0</v>
      </c>
      <c r="I53" s="1">
        <v>618853</v>
      </c>
      <c r="J53" s="1">
        <v>6835.11</v>
      </c>
      <c r="K53" s="1">
        <v>49702.87</v>
      </c>
      <c r="L53" s="1">
        <v>0</v>
      </c>
      <c r="M53" s="1">
        <v>114067.15</v>
      </c>
      <c r="N53" s="1">
        <v>-12466.58</v>
      </c>
      <c r="O53" s="1">
        <f t="shared" si="23"/>
        <v>4633862.0300000012</v>
      </c>
    </row>
    <row r="54" spans="1:15" x14ac:dyDescent="0.2">
      <c r="A54" s="21">
        <v>11</v>
      </c>
      <c r="B54" s="22" t="s">
        <v>8</v>
      </c>
      <c r="C54" s="1">
        <v>4178569.34</v>
      </c>
      <c r="D54" s="1">
        <v>1503673.05</v>
      </c>
      <c r="E54" s="1">
        <v>141534.45000000001</v>
      </c>
      <c r="F54" s="1">
        <v>121383.36</v>
      </c>
      <c r="G54" s="1">
        <v>111833.65</v>
      </c>
      <c r="H54" s="1">
        <v>0</v>
      </c>
      <c r="I54" s="1">
        <v>7773</v>
      </c>
      <c r="J54" s="1">
        <v>7777.31</v>
      </c>
      <c r="K54" s="1">
        <v>56554.29</v>
      </c>
      <c r="L54" s="1">
        <v>0</v>
      </c>
      <c r="M54" s="1">
        <v>129791.01</v>
      </c>
      <c r="N54" s="1">
        <v>-14185.07</v>
      </c>
      <c r="O54" s="1">
        <f t="shared" si="23"/>
        <v>6244704.3899999997</v>
      </c>
    </row>
    <row r="55" spans="1:15" x14ac:dyDescent="0.2">
      <c r="A55" s="21">
        <v>12</v>
      </c>
      <c r="B55" s="22" t="s">
        <v>9</v>
      </c>
      <c r="C55" s="1">
        <v>4420453.6100000003</v>
      </c>
      <c r="D55" s="1">
        <v>1325466.99</v>
      </c>
      <c r="E55" s="1">
        <v>129283.44</v>
      </c>
      <c r="F55" s="1">
        <v>81659.05</v>
      </c>
      <c r="G55" s="1">
        <v>72987.92</v>
      </c>
      <c r="H55" s="1">
        <v>0</v>
      </c>
      <c r="I55" s="1">
        <v>59379</v>
      </c>
      <c r="J55" s="1">
        <v>7052.45</v>
      </c>
      <c r="K55" s="1">
        <v>51283.360000000001</v>
      </c>
      <c r="L55" s="1">
        <v>0</v>
      </c>
      <c r="M55" s="1">
        <v>117694.34</v>
      </c>
      <c r="N55" s="1">
        <v>-12863.01</v>
      </c>
      <c r="O55" s="1">
        <f t="shared" si="23"/>
        <v>6252397.1500000013</v>
      </c>
    </row>
    <row r="56" spans="1:15" x14ac:dyDescent="0.2">
      <c r="A56" s="21">
        <v>13</v>
      </c>
      <c r="B56" s="22" t="s">
        <v>10</v>
      </c>
      <c r="C56" s="1">
        <v>5902855.7999999998</v>
      </c>
      <c r="D56" s="1">
        <v>1889537.01</v>
      </c>
      <c r="E56" s="1">
        <v>108305.68</v>
      </c>
      <c r="F56" s="1">
        <v>144182.31</v>
      </c>
      <c r="G56" s="1">
        <v>130637.96</v>
      </c>
      <c r="H56" s="1">
        <v>0</v>
      </c>
      <c r="I56" s="1">
        <v>1285789</v>
      </c>
      <c r="J56" s="1">
        <v>8539.52</v>
      </c>
      <c r="K56" s="1">
        <v>62096.88</v>
      </c>
      <c r="L56" s="1">
        <v>0</v>
      </c>
      <c r="M56" s="1">
        <v>142511.16</v>
      </c>
      <c r="N56" s="1">
        <v>-15575.28</v>
      </c>
      <c r="O56" s="1">
        <f t="shared" si="23"/>
        <v>9658880.0399999991</v>
      </c>
    </row>
    <row r="57" spans="1:15" x14ac:dyDescent="0.2">
      <c r="A57" s="21">
        <v>14</v>
      </c>
      <c r="B57" s="22" t="s">
        <v>26</v>
      </c>
      <c r="C57" s="1">
        <v>3111329.82</v>
      </c>
      <c r="D57" s="1">
        <v>824681.34</v>
      </c>
      <c r="E57" s="1">
        <v>169728.56</v>
      </c>
      <c r="F57" s="1">
        <v>27147.82</v>
      </c>
      <c r="G57" s="1">
        <v>24731.63</v>
      </c>
      <c r="H57" s="1">
        <v>0</v>
      </c>
      <c r="I57" s="1">
        <v>-33201</v>
      </c>
      <c r="J57" s="1">
        <v>5735.5</v>
      </c>
      <c r="K57" s="1">
        <v>41706.83</v>
      </c>
      <c r="L57" s="1">
        <v>0</v>
      </c>
      <c r="M57" s="1">
        <v>95716.38</v>
      </c>
      <c r="N57" s="1">
        <v>-10461</v>
      </c>
      <c r="O57" s="1">
        <f t="shared" si="23"/>
        <v>4257115.88</v>
      </c>
    </row>
    <row r="58" spans="1:15" x14ac:dyDescent="0.2">
      <c r="A58" s="21">
        <v>15</v>
      </c>
      <c r="B58" s="22" t="s">
        <v>25</v>
      </c>
      <c r="C58" s="1">
        <v>4109403.28</v>
      </c>
      <c r="D58" s="1">
        <v>1133476.72</v>
      </c>
      <c r="E58" s="1">
        <v>142541.39000000001</v>
      </c>
      <c r="F58" s="1">
        <v>84304.67</v>
      </c>
      <c r="G58" s="1">
        <v>75294.59</v>
      </c>
      <c r="H58" s="1">
        <v>0</v>
      </c>
      <c r="I58" s="1">
        <v>63486</v>
      </c>
      <c r="J58" s="1">
        <v>7587.19</v>
      </c>
      <c r="K58" s="1">
        <v>55171.8</v>
      </c>
      <c r="L58" s="1">
        <v>0</v>
      </c>
      <c r="M58" s="1">
        <v>126618.22</v>
      </c>
      <c r="N58" s="1">
        <v>-13838.31</v>
      </c>
      <c r="O58" s="1">
        <f t="shared" si="23"/>
        <v>5784045.5499999998</v>
      </c>
    </row>
    <row r="59" spans="1:15" x14ac:dyDescent="0.2">
      <c r="A59" s="21">
        <v>16</v>
      </c>
      <c r="B59" s="22" t="s">
        <v>23</v>
      </c>
      <c r="C59" s="1">
        <v>10121027.68</v>
      </c>
      <c r="D59" s="1">
        <v>4345221.55</v>
      </c>
      <c r="E59" s="1">
        <v>85817.52</v>
      </c>
      <c r="F59" s="1">
        <v>324872.19</v>
      </c>
      <c r="G59" s="1">
        <v>296799.06</v>
      </c>
      <c r="H59" s="1">
        <v>0</v>
      </c>
      <c r="I59" s="1">
        <v>-1140134</v>
      </c>
      <c r="J59" s="1">
        <v>13564.48</v>
      </c>
      <c r="K59" s="1">
        <v>98636.9</v>
      </c>
      <c r="L59" s="1">
        <v>0</v>
      </c>
      <c r="M59" s="1">
        <v>226369.79</v>
      </c>
      <c r="N59" s="1">
        <v>-24740.32</v>
      </c>
      <c r="O59" s="1">
        <f t="shared" si="23"/>
        <v>14347434.85</v>
      </c>
    </row>
    <row r="60" spans="1:15" x14ac:dyDescent="0.2">
      <c r="A60" s="21">
        <v>17</v>
      </c>
      <c r="B60" s="22" t="s">
        <v>11</v>
      </c>
      <c r="C60" s="1">
        <v>4873682.2</v>
      </c>
      <c r="D60" s="1">
        <v>1434171.99</v>
      </c>
      <c r="E60" s="1">
        <v>125759.18</v>
      </c>
      <c r="F60" s="1">
        <v>138442.37</v>
      </c>
      <c r="G60" s="1">
        <v>129601.35</v>
      </c>
      <c r="H60" s="1">
        <v>0</v>
      </c>
      <c r="I60" s="1">
        <v>0</v>
      </c>
      <c r="J60" s="1">
        <v>8394.19</v>
      </c>
      <c r="K60" s="1">
        <v>61040.09</v>
      </c>
      <c r="L60" s="1">
        <v>0</v>
      </c>
      <c r="M60" s="1">
        <v>140085.85</v>
      </c>
      <c r="N60" s="1">
        <v>-15310.21</v>
      </c>
      <c r="O60" s="1">
        <f t="shared" si="23"/>
        <v>6895867.0099999998</v>
      </c>
    </row>
    <row r="61" spans="1:15" x14ac:dyDescent="0.2">
      <c r="A61" s="21">
        <v>18</v>
      </c>
      <c r="B61" s="22" t="s">
        <v>2</v>
      </c>
      <c r="C61" s="1">
        <v>43836431.409999996</v>
      </c>
      <c r="D61" s="1">
        <v>17022369.48</v>
      </c>
      <c r="E61" s="1">
        <v>63497.19</v>
      </c>
      <c r="F61" s="1">
        <v>1354133.92</v>
      </c>
      <c r="G61" s="1">
        <v>1490771.88</v>
      </c>
      <c r="H61" s="1">
        <v>0</v>
      </c>
      <c r="I61" s="1">
        <v>739083</v>
      </c>
      <c r="J61" s="1">
        <v>48365.87</v>
      </c>
      <c r="K61" s="1">
        <v>351702.37</v>
      </c>
      <c r="L61" s="1">
        <v>0</v>
      </c>
      <c r="M61" s="1">
        <v>807150.22</v>
      </c>
      <c r="N61" s="1">
        <v>-88214.76</v>
      </c>
      <c r="O61" s="1">
        <f t="shared" si="23"/>
        <v>65625290.579999998</v>
      </c>
    </row>
    <row r="62" spans="1:15" x14ac:dyDescent="0.2">
      <c r="A62" s="21">
        <v>19</v>
      </c>
      <c r="B62" s="22" t="s">
        <v>12</v>
      </c>
      <c r="C62" s="1">
        <v>5090697.43</v>
      </c>
      <c r="D62" s="1">
        <v>1842167.61</v>
      </c>
      <c r="E62" s="1">
        <v>120556.69</v>
      </c>
      <c r="F62" s="1">
        <v>107828.48</v>
      </c>
      <c r="G62" s="1">
        <v>99099.65</v>
      </c>
      <c r="H62" s="1">
        <v>0</v>
      </c>
      <c r="I62" s="1">
        <v>-21789</v>
      </c>
      <c r="J62" s="1">
        <v>8283.83</v>
      </c>
      <c r="K62" s="1">
        <v>60237.57</v>
      </c>
      <c r="L62" s="1">
        <v>0</v>
      </c>
      <c r="M62" s="1">
        <v>138244.06</v>
      </c>
      <c r="N62" s="1">
        <v>-15108.92</v>
      </c>
      <c r="O62" s="1">
        <f t="shared" si="23"/>
        <v>7430217.4000000013</v>
      </c>
    </row>
    <row r="63" spans="1:15" x14ac:dyDescent="0.2">
      <c r="A63" s="21">
        <v>20</v>
      </c>
      <c r="B63" s="22" t="s">
        <v>13</v>
      </c>
      <c r="C63" s="1">
        <v>5036217.6500000004</v>
      </c>
      <c r="D63" s="1">
        <v>1532433.9</v>
      </c>
      <c r="E63" s="1">
        <v>134485.87</v>
      </c>
      <c r="F63" s="1">
        <v>185222.62</v>
      </c>
      <c r="G63" s="1">
        <v>156291.16</v>
      </c>
      <c r="H63" s="1">
        <v>0</v>
      </c>
      <c r="I63" s="1">
        <v>824070</v>
      </c>
      <c r="J63" s="1">
        <v>10538.93</v>
      </c>
      <c r="K63" s="1">
        <v>76636.009999999995</v>
      </c>
      <c r="L63" s="1">
        <v>0</v>
      </c>
      <c r="M63" s="1">
        <v>175878.17</v>
      </c>
      <c r="N63" s="1">
        <v>-19222.009999999998</v>
      </c>
      <c r="O63" s="1">
        <f t="shared" si="23"/>
        <v>8112552.3000000007</v>
      </c>
    </row>
    <row r="64" spans="1:15" x14ac:dyDescent="0.2">
      <c r="A64" s="44" t="s">
        <v>0</v>
      </c>
      <c r="B64" s="45"/>
      <c r="C64" s="14">
        <f>SUM(C44:C63)</f>
        <v>134334250.43000001</v>
      </c>
      <c r="D64" s="14">
        <f t="shared" ref="D64:N64" si="24">SUM(D44:D63)</f>
        <v>45783625</v>
      </c>
      <c r="E64" s="14">
        <f t="shared" si="24"/>
        <v>2823976.1300000004</v>
      </c>
      <c r="F64" s="14">
        <f t="shared" si="24"/>
        <v>3860714.4800000004</v>
      </c>
      <c r="G64" s="14">
        <f t="shared" si="24"/>
        <v>3802484.48</v>
      </c>
      <c r="H64" s="14">
        <f t="shared" si="24"/>
        <v>0</v>
      </c>
      <c r="I64" s="14">
        <f t="shared" si="24"/>
        <v>8097928</v>
      </c>
      <c r="J64" s="14">
        <f t="shared" si="24"/>
        <v>218635.65</v>
      </c>
      <c r="K64" s="14">
        <f t="shared" si="24"/>
        <v>1589854.0100000002</v>
      </c>
      <c r="L64" s="14">
        <f t="shared" si="24"/>
        <v>0</v>
      </c>
      <c r="M64" s="14">
        <f t="shared" si="24"/>
        <v>3648684.6</v>
      </c>
      <c r="N64" s="14">
        <f t="shared" si="24"/>
        <v>-398770.68</v>
      </c>
      <c r="O64" s="14">
        <f>SUM(O44:O63)</f>
        <v>203761382.09999999</v>
      </c>
    </row>
    <row r="65" spans="1:3" x14ac:dyDescent="0.2">
      <c r="A65" s="33" t="s">
        <v>41</v>
      </c>
    </row>
    <row r="68" spans="1:3" ht="12.75" customHeight="1" x14ac:dyDescent="0.2">
      <c r="A68" s="51" t="s">
        <v>43</v>
      </c>
      <c r="B68" s="51"/>
      <c r="C68" s="51"/>
    </row>
    <row r="69" spans="1:3" x14ac:dyDescent="0.2">
      <c r="A69" s="51"/>
      <c r="B69" s="51"/>
      <c r="C69" s="51"/>
    </row>
    <row r="70" spans="1:3" x14ac:dyDescent="0.2">
      <c r="A70" s="2"/>
      <c r="B70" s="2"/>
      <c r="C70" s="2"/>
    </row>
    <row r="71" spans="1:3" x14ac:dyDescent="0.2">
      <c r="A71" s="46" t="s">
        <v>1</v>
      </c>
      <c r="B71" s="46" t="s">
        <v>38</v>
      </c>
      <c r="C71" s="34" t="s">
        <v>32</v>
      </c>
    </row>
    <row r="72" spans="1:3" x14ac:dyDescent="0.2">
      <c r="A72" s="47"/>
      <c r="B72" s="47"/>
      <c r="C72" s="35"/>
    </row>
    <row r="73" spans="1:3" x14ac:dyDescent="0.2">
      <c r="A73" s="48"/>
      <c r="B73" s="48"/>
      <c r="C73" s="36"/>
    </row>
    <row r="74" spans="1:3" x14ac:dyDescent="0.2">
      <c r="A74" s="16">
        <v>1</v>
      </c>
      <c r="B74" s="3" t="s">
        <v>3</v>
      </c>
      <c r="C74" s="4">
        <v>263.70999999999998</v>
      </c>
    </row>
    <row r="75" spans="1:3" x14ac:dyDescent="0.2">
      <c r="A75" s="16">
        <v>2</v>
      </c>
      <c r="B75" s="3" t="s">
        <v>4</v>
      </c>
      <c r="C75" s="4">
        <v>50.46</v>
      </c>
    </row>
    <row r="76" spans="1:3" x14ac:dyDescent="0.2">
      <c r="A76" s="16">
        <v>3</v>
      </c>
      <c r="B76" s="3" t="s">
        <v>19</v>
      </c>
      <c r="C76" s="4">
        <v>26.39</v>
      </c>
    </row>
    <row r="77" spans="1:3" x14ac:dyDescent="0.2">
      <c r="A77" s="16">
        <v>4</v>
      </c>
      <c r="B77" s="3" t="s">
        <v>20</v>
      </c>
      <c r="C77" s="4">
        <v>38264.410000000003</v>
      </c>
    </row>
    <row r="78" spans="1:3" x14ac:dyDescent="0.2">
      <c r="A78" s="16">
        <v>5</v>
      </c>
      <c r="B78" s="3" t="s">
        <v>5</v>
      </c>
      <c r="C78" s="4">
        <v>1748.02</v>
      </c>
    </row>
    <row r="79" spans="1:3" x14ac:dyDescent="0.2">
      <c r="A79" s="16">
        <v>6</v>
      </c>
      <c r="B79" s="3" t="s">
        <v>15</v>
      </c>
      <c r="C79" s="4">
        <v>3.87</v>
      </c>
    </row>
    <row r="80" spans="1:3" x14ac:dyDescent="0.2">
      <c r="A80" s="16">
        <v>7</v>
      </c>
      <c r="B80" s="3" t="s">
        <v>16</v>
      </c>
      <c r="C80" s="4">
        <v>1.03</v>
      </c>
    </row>
    <row r="81" spans="1:3" x14ac:dyDescent="0.2">
      <c r="A81" s="16">
        <v>8</v>
      </c>
      <c r="B81" s="3" t="s">
        <v>6</v>
      </c>
      <c r="C81" s="4">
        <v>255.28</v>
      </c>
    </row>
    <row r="82" spans="1:3" x14ac:dyDescent="0.2">
      <c r="A82" s="16">
        <v>9</v>
      </c>
      <c r="B82" s="3" t="s">
        <v>7</v>
      </c>
      <c r="C82" s="4">
        <v>49.55</v>
      </c>
    </row>
    <row r="83" spans="1:3" x14ac:dyDescent="0.2">
      <c r="A83" s="16">
        <v>10</v>
      </c>
      <c r="B83" s="3" t="s">
        <v>14</v>
      </c>
      <c r="C83" s="4">
        <v>6.44</v>
      </c>
    </row>
    <row r="84" spans="1:3" x14ac:dyDescent="0.2">
      <c r="A84" s="16">
        <v>11</v>
      </c>
      <c r="B84" s="3" t="s">
        <v>8</v>
      </c>
      <c r="C84" s="4">
        <v>54.61</v>
      </c>
    </row>
    <row r="85" spans="1:3" x14ac:dyDescent="0.2">
      <c r="A85" s="16">
        <v>12</v>
      </c>
      <c r="B85" s="3" t="s">
        <v>9</v>
      </c>
      <c r="C85" s="4">
        <v>54.95</v>
      </c>
    </row>
    <row r="86" spans="1:3" x14ac:dyDescent="0.2">
      <c r="A86" s="16">
        <v>13</v>
      </c>
      <c r="B86" s="3" t="s">
        <v>10</v>
      </c>
      <c r="C86" s="4">
        <v>141.96</v>
      </c>
    </row>
    <row r="87" spans="1:3" x14ac:dyDescent="0.2">
      <c r="A87" s="16">
        <v>14</v>
      </c>
      <c r="B87" s="3" t="s">
        <v>26</v>
      </c>
      <c r="C87" s="4">
        <v>9.6300000000000008</v>
      </c>
    </row>
    <row r="88" spans="1:3" x14ac:dyDescent="0.2">
      <c r="A88" s="16">
        <v>15</v>
      </c>
      <c r="B88" s="3" t="s">
        <v>25</v>
      </c>
      <c r="C88" s="4">
        <v>55.47</v>
      </c>
    </row>
    <row r="89" spans="1:3" x14ac:dyDescent="0.2">
      <c r="A89" s="16">
        <v>16</v>
      </c>
      <c r="B89" s="3" t="s">
        <v>23</v>
      </c>
      <c r="C89" s="4">
        <v>1057.0999999999999</v>
      </c>
    </row>
    <row r="90" spans="1:3" x14ac:dyDescent="0.2">
      <c r="A90" s="16">
        <v>17</v>
      </c>
      <c r="B90" s="3" t="s">
        <v>11</v>
      </c>
      <c r="C90" s="4">
        <v>130.35</v>
      </c>
    </row>
    <row r="91" spans="1:3" x14ac:dyDescent="0.2">
      <c r="A91" s="16">
        <v>18</v>
      </c>
      <c r="B91" s="3" t="s">
        <v>2</v>
      </c>
      <c r="C91" s="4">
        <v>77003.92</v>
      </c>
    </row>
    <row r="92" spans="1:3" x14ac:dyDescent="0.2">
      <c r="A92" s="16">
        <v>19</v>
      </c>
      <c r="B92" s="3" t="s">
        <v>12</v>
      </c>
      <c r="C92" s="4">
        <v>79.59</v>
      </c>
    </row>
    <row r="93" spans="1:3" x14ac:dyDescent="0.2">
      <c r="A93" s="16">
        <v>20</v>
      </c>
      <c r="B93" s="3" t="s">
        <v>13</v>
      </c>
      <c r="C93" s="4">
        <v>1775.49</v>
      </c>
    </row>
    <row r="94" spans="1:3" x14ac:dyDescent="0.2">
      <c r="A94" s="49" t="s">
        <v>0</v>
      </c>
      <c r="B94" s="50"/>
      <c r="C94" s="15">
        <f>SUM(C74:C93)</f>
        <v>121032.23</v>
      </c>
    </row>
    <row r="95" spans="1:3" x14ac:dyDescent="0.2">
      <c r="A95" s="33" t="s">
        <v>41</v>
      </c>
    </row>
  </sheetData>
  <mergeCells count="45">
    <mergeCell ref="A94:B94"/>
    <mergeCell ref="A68:C69"/>
    <mergeCell ref="A64:B64"/>
    <mergeCell ref="A71:A73"/>
    <mergeCell ref="B71:B73"/>
    <mergeCell ref="C71:C73"/>
    <mergeCell ref="A39:O39"/>
    <mergeCell ref="A41:A43"/>
    <mergeCell ref="B41:B43"/>
    <mergeCell ref="C41:C43"/>
    <mergeCell ref="D41:D43"/>
    <mergeCell ref="E41:E43"/>
    <mergeCell ref="F41:F43"/>
    <mergeCell ref="G41:G43"/>
    <mergeCell ref="H41:H43"/>
    <mergeCell ref="I41:I43"/>
    <mergeCell ref="J41:J43"/>
    <mergeCell ref="K41:K43"/>
    <mergeCell ref="L41:L43"/>
    <mergeCell ref="M41:M43"/>
    <mergeCell ref="N41:N43"/>
    <mergeCell ref="O41:O43"/>
    <mergeCell ref="A35:B35"/>
    <mergeCell ref="F12:F14"/>
    <mergeCell ref="G12:G14"/>
    <mergeCell ref="I12:I14"/>
    <mergeCell ref="J12:J14"/>
    <mergeCell ref="A12:A14"/>
    <mergeCell ref="B12:B14"/>
    <mergeCell ref="C12:C14"/>
    <mergeCell ref="D12:D14"/>
    <mergeCell ref="E12:E14"/>
    <mergeCell ref="N12:N14"/>
    <mergeCell ref="O12:O14"/>
    <mergeCell ref="H12:H14"/>
    <mergeCell ref="A3:P3"/>
    <mergeCell ref="A4:P4"/>
    <mergeCell ref="A5:P5"/>
    <mergeCell ref="A7:P7"/>
    <mergeCell ref="A9:P9"/>
    <mergeCell ref="M12:M14"/>
    <mergeCell ref="P12:P14"/>
    <mergeCell ref="K12:K14"/>
    <mergeCell ref="L12:L14"/>
    <mergeCell ref="A10:P10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2022 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2023-01-09T20:39:00Z</dcterms:modified>
</cp:coreProperties>
</file>